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vfile02\所属別共有\行政経営室\【 財政グループ 】\決算関係（決算統計・公共施設・財政状況資料集）\【財政状況資料集】\【平成30年度】\公表用データ\"/>
    </mc:Choice>
  </mc:AlternateContent>
  <xr:revisionPtr revIDLastSave="0" documentId="13_ncr:1_{7F158D8E-886E-4F41-A84B-8BDC99C20E01}" xr6:coauthVersionLast="43" xr6:coauthVersionMax="43" xr10:uidLastSave="{00000000-0000-0000-0000-000000000000}"/>
  <bookViews>
    <workbookView xWindow="-120" yWindow="-120" windowWidth="19440" windowHeight="15000" firstSheet="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<sst xmlns="http://schemas.openxmlformats.org/spreadsheetml/2006/main" count="1125" uniqueCount="625">
  <si>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</si>
  <si>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</si>
  <si>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</si>
  <si>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</si>
  <si>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</si>
  <si>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</si>
  <si>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</si>
  <si>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</si>
  <si>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</si>
  <si>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</si>
  <si>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</si>
  <si>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</si>
  <si>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</si>
  <si>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</si>
  <si>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</si>
  <si>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</si>
  <si>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</si>
  <si>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</si>
  <si>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</si>
  <si>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</si>
  <si>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</si>
  <si>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</si>
  <si>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</si>
  <si>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</si>
  <si>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</si>
  <si>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</si>
  <si>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</si>
  <si>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</si>
  <si>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</si>
  <si>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</si>
  <si>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</si>
  <si>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</si>
  <si>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</si>
  <si>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</si>
  <si>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</si>
  <si>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</si>
  <si>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</si>
  <si>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</si>
  <si>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</si>
  <si>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</si>
  <si>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</si>
  <si>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</si>
  <si>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</si>
  <si>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</si>
  <si>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</si>
  <si>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</si>
  <si>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</si>
  <si>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</si>
  <si>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</si>
  <si>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</si>
  <si>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</si>
  <si>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</si>
  <si>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</si>
  <si>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</si>
  <si>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</si>
  <si>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</si>
  <si>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</si>
  <si>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</si>
  <si>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</si>
  <si>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</si>
  <si>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</si>
  <si>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</si>
  <si>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</si>
  <si>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</si>
  <si>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</si>
  <si>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</si>
  <si>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</si>
  <si>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</si>
  <si>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</si>
  <si>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</si>
  <si>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</si>
  <si>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</si>
  <si>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</si>
  <si>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</si>
  <si>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</si>
  <si>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</si>
  <si>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</si>
  <si>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</si>
  <si>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</si>
  <si>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</si>
  <si>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</si>
  <si>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</si>
  <si>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</si>
  <si>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</si>
  <si>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</si>
  <si>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</si>
  <si>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</si>
  <si>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</si>
  <si>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</si>
  <si>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</si>
  <si>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</si>
  <si>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</si>
  <si>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</si>
  <si>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</si>
  <si>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</si>
  <si>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</si>
  <si>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</si>
  <si>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</si>
  <si>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</si>
  <si>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</si>
  <si>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</si>
  <si>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</si>
  <si>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</si>
  <si>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</si>
  <si>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</si>
  <si>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</si>
  <si>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</si>
  <si>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</si>
  <si>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</si>
  <si>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</si>
  <si>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</si>
  <si>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</si>
  <si>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</si>
  <si>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</si>
  <si>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</si>
  <si>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</si>
  <si>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</si>
  <si>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</si>
  <si>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</si>
  <si>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</si>
  <si>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</si>
  <si>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</si>
  <si>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</si>
  <si>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</si>
  <si>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</si>
  <si>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</si>
  <si>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</si>
  <si>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</si>
  <si>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</si>
  <si>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</si>
  <si>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</si>
  <si>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</si>
  <si>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</si>
  <si>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</si>
  <si>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</si>
  <si>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</si>
  <si>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</si>
  <si>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</si>
  <si>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</si>
  <si>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</si>
  <si>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</si>
  <si>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</si>
  <si>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</si>
  <si>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</si>
  <si>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</si>
  <si>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</si>
  <si>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</si>
  <si>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</si>
  <si>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</si>
  <si>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</si>
  <si>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</si>
  <si>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</si>
  <si>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</si>
  <si>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</si>
  <si>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</si>
  <si>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</si>
  <si>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</si>
  <si>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</si>
  <si>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</si>
  <si>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</si>
  <si>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</si>
  <si>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</si>
  <si>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</si>
  <si>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</si>
  <si>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</si>
  <si>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</si>
  <si>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</si>
  <si>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</si>
  <si>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</si>
  <si>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</si>
  <si>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</si>
  <si>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</si>
  <si>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</si>
  <si>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</si>
  <si>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</si>
  <si>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</si>
  <si>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</si>
  <si>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</si>
  <si>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</si>
  <si>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</si>
  <si>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</si>
  <si>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</si>
  <si>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</si>
  <si>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</si>
  <si>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</si>
  <si>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</si>
  <si>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</si>
  <si>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</si>
  <si>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</si>
  <si>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</si>
  <si>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</si>
  <si>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</si>
  <si>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</si>
  <si>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</si>
  <si>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</si>
  <si>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</si>
  <si>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</si>
  <si>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</si>
  <si>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</si>
  <si>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</si>
  <si>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</si>
  <si>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</si>
  <si>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</si>
  <si>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</si>
  <si>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</si>
  <si>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</si>
  <si>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</si>
  <si>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</si>
  <si>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</si>
  <si>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</si>
  <si>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</si>
  <si>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</si>
  <si>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</si>
  <si>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</si>
  <si>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</si>
  <si>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</si>
  <si>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</si>
  <si>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</si>
  <si>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</si>
  <si>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大阪府阪南市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</si>
  <si>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</si>
  <si>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</si>
  <si>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</si>
  <si>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</si>
  <si>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</si>
  <si>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</si>
  <si>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</si>
  <si>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</si>
  <si>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</si>
  <si>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</si>
  <si>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</si>
  <si>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</si>
  <si>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</si>
  <si>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</si>
  <si>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</si>
  <si>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</si>
  <si>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</si>
  <si>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</si>
  <si>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</si>
  <si>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</si>
  <si>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</si>
  <si>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</si>
  <si>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</si>
  <si>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</si>
  <si>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</si>
  <si>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</si>
  <si>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</si>
  <si>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</si>
  <si>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</si>
  <si>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</si>
  <si>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</si>
  <si>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</si>
  <si>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</si>
  <si>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</si>
  <si>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</si>
  <si>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</si>
  <si>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</si>
  <si>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</si>
  <si>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</si>
  <si>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</si>
  <si>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</si>
  <si>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</si>
  <si>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</si>
  <si>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</si>
  <si>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</si>
  <si>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</si>
  <si>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</si>
  <si>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</si>
  <si>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</si>
  <si>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</si>
  <si>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</si>
  <si>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</si>
  <si>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</si>
  <si>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</si>
  <si>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</si>
  <si>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</si>
  <si>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</si>
  <si>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</si>
  <si>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</si>
  <si>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</si>
  <si>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</si>
  <si>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</si>
  <si>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</si>
  <si>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</si>
  <si>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</si>
  <si>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</si>
  <si>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</si>
  <si>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</si>
  <si>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</si>
  <si>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</si>
  <si>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</si>
  <si>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</si>
  <si>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</si>
  <si>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</si>
  <si>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</si>
  <si>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</si>
  <si>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</si>
  <si>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</si>
  <si>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</si>
  <si>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</si>
  <si>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</si>
  <si>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</si>
  <si>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</si>
  <si>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</si>
  <si>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</si>
  <si>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</si>
  <si>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</si>
  <si>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</si>
  <si>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</si>
  <si>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</si>
  <si>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</si>
  <si>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</si>
  <si>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</si>
  <si>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</si>
  <si>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</si>
  <si>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</si>
  <si>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</si>
  <si>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</si>
  <si>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</si>
  <si>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</si>
  <si>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</si>
  <si>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</si>
  <si>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</si>
  <si>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</si>
  <si>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</si>
  <si>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</si>
  <si>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</si>
  <si>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</si>
  <si>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</si>
  <si>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</si>
  <si>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</si>
  <si>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</si>
  <si>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</si>
  <si>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</si>
  <si>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</si>
  <si>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</si>
  <si>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</si>
  <si>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</si>
  <si>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</si>
  <si>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</si>
  <si>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</si>
  <si>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</si>
  <si>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</si>
  <si>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</si>
  <si>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</si>
  <si>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</si>
  <si>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</si>
  <si>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</si>
  <si>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</si>
  <si>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</si>
  <si>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</si>
  <si>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</si>
  <si>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</si>
  <si>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</si>
  <si>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</si>
  <si>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</si>
  <si>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</si>
  <si>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</si>
  <si>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</si>
  <si>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</si>
  <si>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</si>
  <si>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</si>
  <si>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</si>
  <si>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</si>
  <si>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</si>
  <si>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</si>
  <si>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</si>
  <si>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</si>
  <si>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</si>
  <si>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大阪府阪南市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</si>
  <si>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</si>
  <si>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</si>
  <si>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</si>
  <si>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</si>
  <si>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</si>
  <si>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</si>
  <si>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</si>
  <si>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</si>
  <si>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</si>
  <si>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</si>
  <si>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</si>
  <si>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</si>
  <si>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</si>
  <si>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</si>
  <si>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</si>
  <si>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</si>
  <si>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</si>
  <si>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</si>
  <si>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</si>
  <si>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</si>
  <si>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</si>
  <si>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</si>
  <si>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</si>
  <si>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</si>
  <si>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</si>
  <si>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</si>
  <si>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</si>
  <si>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</si>
  <si>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</si>
  <si>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</si>
  <si>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</si>
  <si>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</si>
  <si>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</si>
  <si>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</si>
  <si>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</si>
  <si>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</si>
  <si>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</si>
  <si>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</si>
  <si>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</si>
  <si>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</si>
  <si>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</si>
  <si>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</si>
  <si>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</si>
  <si>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</si>
  <si>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</si>
  <si>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</si>
  <si>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</si>
  <si>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</si>
  <si>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</si>
  <si>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</si>
  <si>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</si>
  <si>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</si>
  <si>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</si>
  <si>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</si>
  <si>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</si>
  <si>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</si>
  <si>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</si>
  <si>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</si>
  <si>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</si>
  <si>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</si>
  <si>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</si>
  <si>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</si>
  <si>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</si>
  <si>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</si>
  <si>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</si>
  <si>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</si>
  <si>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</si>
  <si>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</si>
  <si>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</si>
  <si>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</si>
  <si>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</si>
  <si>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</si>
  <si>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</si>
  <si>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</si>
  <si>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</si>
  <si>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</si>
  <si>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</si>
  <si>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</si>
  <si>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</si>
  <si>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</si>
  <si>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</si>
  <si>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</si>
  <si>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</si>
  <si>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</si>
  <si>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</si>
  <si>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</si>
  <si>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</si>
  <si>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</si>
  <si>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</si>
  <si>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</si>
  <si>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</si>
  <si>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</si>
  <si>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</si>
  <si>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</si>
  <si>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</si>
  <si>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</si>
  <si>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</si>
  <si>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</si>
  <si>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</si>
  <si>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</si>
  <si>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</si>
  <si>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</si>
  <si>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</si>
  <si>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</si>
  <si>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</si>
  <si>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</si>
  <si>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</si>
  <si>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</si>
  <si>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</si>
  <si>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</si>
  <si>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</si>
  <si>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</si>
  <si>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</si>
  <si>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</si>
  <si>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</si>
  <si>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</si>
  <si>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</si>
  <si>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</si>
  <si>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</si>
  <si>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</si>
  <si>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</si>
  <si>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</si>
  <si>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</si>
  <si>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</si>
  <si>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</si>
  <si>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</si>
  <si>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</si>
  <si>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</si>
  <si>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</si>
  <si>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</si>
  <si>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</si>
  <si>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</si>
  <si>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</si>
  <si>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</si>
  <si>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</si>
  <si>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</si>
  <si>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</si>
  <si>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</si>
  <si>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</si>
  <si>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</si>
  <si>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</si>
  <si>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</si>
  <si>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</si>
  <si>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</si>
  <si>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</si>
  <si>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</si>
  <si>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</si>
  <si>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</si>
  <si>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</si>
  <si>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</si>
  <si>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</si>
  <si>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</si>
  <si>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</si>
  <si>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</si>
  <si>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</si>
  <si>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</si>
  <si>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</si>
  <si>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</si>
  <si>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</si>
  <si>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</si>
  <si>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</si>
  <si>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</si>
  <si>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</si>
  <si>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</si>
  <si>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</si>
  <si>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</si>
  <si>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</si>
  <si>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</si>
  <si>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</si>
  <si>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</si>
  <si>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</si>
  <si>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</si>
  <si>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</si>
  <si>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</si>
  <si>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</si>
  <si>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</si>
  <si>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</si>
  <si>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</si>
  <si>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</si>
  <si>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</si>
  <si>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</si>
  <si>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</si>
  <si>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</si>
  <si>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</si>
  <si>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</si>
  <si>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</si>
  <si>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</si>
  <si>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</si>
  <si>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</si>
  <si>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</si>
  <si>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</si>
  <si>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</si>
  <si>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</si>
  <si>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</si>
  <si>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</si>
  <si>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</si>
  <si>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</si>
  <si>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</si>
  <si>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</si>
  <si>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</si>
  <si>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</si>
  <si>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</si>
  <si>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</si>
  <si>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</si>
  <si>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3.01</t>
  </si>
  <si>
    <t>▲ 0.80</t>
  </si>
  <si>
    <t>▲ 2.77</t>
  </si>
  <si>
    <t>▲ 4.10</t>
  </si>
  <si>
    <t>▲ 0.46</t>
  </si>
  <si>
    <t>水道事業会計</t>
  </si>
  <si>
    <t>一般会計</t>
  </si>
  <si>
    <t>介護保険特別会計</t>
  </si>
  <si>
    <t>病院事業会計</t>
  </si>
  <si>
    <t>下水道事業会計</t>
  </si>
  <si>
    <t>国民健康保険特別会計</t>
  </si>
  <si>
    <t>▲ 5.10</t>
  </si>
  <si>
    <t>▲ 4.50</t>
  </si>
  <si>
    <t>▲ 2.65</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</si>
  <si>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</si>
  <si>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</si>
  <si>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</si>
  <si>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</si>
  <si>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</si>
  <si>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</si>
  <si>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</si>
  <si>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</si>
  <si>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</si>
  <si>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▲79</t>
    <phoneticPr fontId="2"/>
  </si>
  <si>
    <t>▲187</t>
    <phoneticPr fontId="2"/>
  </si>
  <si>
    <t>▲24</t>
    <phoneticPr fontId="2"/>
  </si>
  <si>
    <t>泉南清掃事務組合（一般会計）</t>
  </si>
  <si>
    <t>泉州南消防組合（一般会計）</t>
  </si>
  <si>
    <t>大阪府後期高齢者医療広域連合（一般会計）</t>
  </si>
  <si>
    <t>大阪府後期高齢者医療広域連合（特別会計）</t>
  </si>
  <si>
    <t>大阪広域水道企業団（水道事業会計）</t>
  </si>
  <si>
    <t>大阪広域水道企業団（工業用水道事業会計）</t>
  </si>
  <si>
    <t>-</t>
    <phoneticPr fontId="2"/>
  </si>
  <si>
    <t>公共公益施設整備基金</t>
    <rPh sb="0" eb="2">
      <t>コウキョウ</t>
    </rPh>
    <rPh sb="2" eb="4">
      <t>コウエキ</t>
    </rPh>
    <rPh sb="4" eb="6">
      <t>シセツ</t>
    </rPh>
    <rPh sb="6" eb="8">
      <t>セイビ</t>
    </rPh>
    <rPh sb="8" eb="10">
      <t>キキン</t>
    </rPh>
    <phoneticPr fontId="2"/>
  </si>
  <si>
    <t>教育施設整備基金</t>
    <phoneticPr fontId="2"/>
  </si>
  <si>
    <t>ふるさとまちづくり応援基金</t>
    <phoneticPr fontId="2"/>
  </si>
  <si>
    <t>都市整備基金</t>
    <phoneticPr fontId="2"/>
  </si>
  <si>
    <t>地域福祉基金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</si>
  <si>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</si>
  <si>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</si>
  <si>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</si>
  <si>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</si>
  <si>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平成３０年度は平成２９年度と比べ、将来負担比率は増加しているが、有形固定資産減価償却率は減少している。これは、泉南阪南共立火葬場の完成などで減価償却額より資産形成が大きかったためである。公共施設数が多く、将来負担比率と有形固定資産減価償却率共に類似団体内平均値を上回っているので、今後も阪南市公共施設等総合管理計画に基づき各施設のあり方</t>
    </r>
    <r>
      <rPr>
        <sz val="11"/>
        <color rgb="FFFF0000"/>
        <rFont val="ＭＳ Ｐゴシック"/>
        <family val="3"/>
        <charset val="128"/>
      </rPr>
      <t>の検討や</t>
    </r>
    <r>
      <rPr>
        <sz val="11"/>
        <color indexed="8"/>
        <rFont val="ＭＳ Ｐゴシック"/>
        <family val="3"/>
        <charset val="128"/>
      </rPr>
      <t>、個別計画の策定を行い、</t>
    </r>
    <r>
      <rPr>
        <sz val="11"/>
        <color rgb="FFFF0000"/>
        <rFont val="ＭＳ Ｐゴシック"/>
        <family val="3"/>
        <charset val="128"/>
      </rPr>
      <t>計画的な施設の更新により、有形固定資産減価償却率の抑制に努める。</t>
    </r>
    <rPh sb="45" eb="47">
      <t>ゲンショウ</t>
    </rPh>
    <rPh sb="66" eb="68">
      <t>カンセイ</t>
    </rPh>
    <rPh sb="71" eb="76">
      <t>ゲンカショウキャクガク</t>
    </rPh>
    <rPh sb="78" eb="80">
      <t>シサン</t>
    </rPh>
    <rPh sb="80" eb="82">
      <t>ケイセイ</t>
    </rPh>
    <rPh sb="83" eb="84">
      <t>オオ</t>
    </rPh>
    <rPh sb="94" eb="96">
      <t>コウキョウ</t>
    </rPh>
    <rPh sb="96" eb="98">
      <t>シセツ</t>
    </rPh>
    <rPh sb="98" eb="99">
      <t>スウ</t>
    </rPh>
    <rPh sb="100" eb="101">
      <t>オオ</t>
    </rPh>
    <rPh sb="121" eb="122">
      <t>トモ</t>
    </rPh>
    <rPh sb="132" eb="134">
      <t>ウワマワ</t>
    </rPh>
    <rPh sb="141" eb="143">
      <t>コンゴ</t>
    </rPh>
    <rPh sb="170" eb="172">
      <t>ケントウ</t>
    </rPh>
    <rPh sb="185" eb="188">
      <t>ケイカクテキ</t>
    </rPh>
    <rPh sb="189" eb="191">
      <t>シセツ</t>
    </rPh>
    <rPh sb="192" eb="194">
      <t>コウシン</t>
    </rPh>
    <rPh sb="210" eb="212">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</si>
  <si>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</si>
  <si>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</si>
  <si>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</si>
  <si>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</si>
  <si>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</si>
  <si>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</si>
  <si>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将来負担比率と実質公債費比率ともに類似団体内平均値と比較して高い水準にある。平成２９年度と比べ実質公債費比率が減少したのは、借換により公債費の平準化を図ったためである。
将来負担比率は地方債残高の増</t>
    </r>
    <r>
      <rPr>
        <sz val="11"/>
        <color rgb="FFFF0000"/>
        <rFont val="ＭＳ Ｐゴシック"/>
        <family val="3"/>
        <charset val="128"/>
      </rPr>
      <t>加</t>
    </r>
    <r>
      <rPr>
        <sz val="11"/>
        <color indexed="8"/>
        <rFont val="ＭＳ Ｐゴシック"/>
        <family val="3"/>
        <charset val="128"/>
      </rPr>
      <t>や起債の償還に伴う交付税算入額の減少により増加となった。
有形固定資産減価償却率が類似団体内平均値よりも高い本市にとっては、</t>
    </r>
    <r>
      <rPr>
        <sz val="11"/>
        <color rgb="FFFF0000"/>
        <rFont val="ＭＳ Ｐゴシック"/>
        <family val="3"/>
        <charset val="128"/>
      </rPr>
      <t>今後も老朽化した</t>
    </r>
    <r>
      <rPr>
        <sz val="11"/>
        <color indexed="8"/>
        <rFont val="ＭＳ Ｐゴシック"/>
        <family val="3"/>
        <charset val="128"/>
      </rPr>
      <t>公共施設の対策を行っていく必要があるが、事業の選択と集中により、財政状況に見合った投資的事業を行い、地方債の発行抑制に努め、財政の健全化を図る。</t>
    </r>
    <rPh sb="63" eb="65">
      <t>カリカエ</t>
    </rPh>
    <rPh sb="72" eb="75">
      <t>ヘイジュンカ</t>
    </rPh>
    <rPh sb="76" eb="77">
      <t>ハカ</t>
    </rPh>
    <rPh sb="100" eb="101">
      <t>クワ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</si>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</sst>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1B25CF4-07C2-4405-A15E-5D3DCACABA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0E52-4683-9463-16A794FCAB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23952</c:v>
                </c:pt>
                <c:pt idx="1">
                  <c:v>33697</c:v>
                </c:pt>
                <c:pt idx="2">
                  <c:v>32042</c:v>
                </c:pt>
                <c:pt idx="3">
                  <c:v>34296</c:v>
                </c:pt>
                <c:pt idx="4">
                  <c:v>20094</c:v>
                </c:pt>
              </c:numCache>
            </c:numRef>
          </c:val>
          <c:smooth val="0"/>
          <c:extLst>
            <c:ext xmlns:c16="http://schemas.microsoft.com/office/drawing/2014/chart" uri="{C3380CC4-5D6E-409C-BE32-E72D297353CC}">
              <c16:uniqueId val="{00000001-0E52-4683-9463-16A794FCAB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c:v>
                </c:pt>
                <c:pt idx="1">
                  <c:v>1.83</c:v>
                </c:pt>
                <c:pt idx="2">
                  <c:v>2.61</c:v>
                </c:pt>
                <c:pt idx="3">
                  <c:v>2.46</c:v>
                </c:pt>
                <c:pt idx="4">
                  <c:v>2.41</c:v>
                </c:pt>
              </c:numCache>
            </c:numRef>
          </c:val>
          <c:extLst>
            <c:ext xmlns:c16="http://schemas.microsoft.com/office/drawing/2014/chart" uri="{C3380CC4-5D6E-409C-BE32-E72D297353CC}">
              <c16:uniqueId val="{00000000-806E-4E69-A5EC-8B6247EE53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17.66</c:v>
                </c:pt>
                <c:pt idx="1">
                  <c:v>16.46</c:v>
                </c:pt>
                <c:pt idx="2">
                  <c:v>13.04</c:v>
                </c:pt>
                <c:pt idx="3">
                  <c:v>8.91</c:v>
                </c:pt>
                <c:pt idx="4">
                  <c:v>8.4</c:v>
                </c:pt>
              </c:numCache>
            </c:numRef>
          </c:val>
          <c:extLst>
            <c:ext xmlns:c16="http://schemas.microsoft.com/office/drawing/2014/chart" uri="{C3380CC4-5D6E-409C-BE32-E72D297353CC}">
              <c16:uniqueId val="{00000001-806E-4E69-A5EC-8B6247EE53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-3.01</c:v>
                </c:pt>
                <c:pt idx="1">
                  <c:v>-0.8</c:v>
                </c:pt>
                <c:pt idx="2">
                  <c:v>-2.77</c:v>
                </c:pt>
                <c:pt idx="3">
                  <c:v>-4.0999999999999996</c:v>
                </c:pt>
                <c:pt idx="4">
                  <c:v>-0.46</c:v>
                </c:pt>
              </c:numCache>
            </c:numRef>
          </c:val>
          <c:smooth val="0"/>
          <c:extLst>
            <c:ext xmlns:c16="http://schemas.microsoft.com/office/drawing/2014/chart" uri="{C3380CC4-5D6E-409C-BE32-E72D297353CC}">
              <c16:uniqueId val="{00000002-806E-4E69-A5EC-8B6247EE53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0.26</c:v>
                </c:pt>
                <c:pt idx="8">
                  <c:v>0</c:v>
                </c:pt>
                <c:pt idx="9">
                  <c:v>0</c:v>
                </c:pt>
              </c:numCache>
            </c:numRef>
          </c:val>
          <c:extLst>
            <c:ext xmlns:c16="http://schemas.microsoft.com/office/drawing/2014/chart" uri="{C3380CC4-5D6E-409C-BE32-E72D297353CC}">
              <c16:uniqueId val="{00000000-4898-4DC2-B203-B1ABF2B0E5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98-4DC2-B203-B1ABF2B0E5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98-4DC2-B203-B1ABF2B0E5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0.16</c:v>
                </c:pt>
                <c:pt idx="4">
                  <c:v>#N/A</c:v>
                </c:pt>
                <c:pt idx="5">
                  <c:v>0.19</c:v>
                </c:pt>
                <c:pt idx="6">
                  <c:v>#N/A</c:v>
                </c:pt>
                <c:pt idx="7">
                  <c:v>0.21</c:v>
                </c:pt>
                <c:pt idx="8">
                  <c:v>#N/A</c:v>
                </c:pt>
                <c:pt idx="9">
                  <c:v>0.22</c:v>
                </c:pt>
              </c:numCache>
            </c:numRef>
          </c:val>
          <c:extLst>
            <c:ext xmlns:c16="http://schemas.microsoft.com/office/drawing/2014/chart" uri="{C3380CC4-5D6E-409C-BE32-E72D297353CC}">
              <c16:uniqueId val="{00000003-4898-4DC2-B203-B1ABF2B0E56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5.0999999999999996</c:v>
                </c:pt>
                <c:pt idx="1">
                  <c:v>#N/A</c:v>
                </c:pt>
                <c:pt idx="2">
                  <c:v>4.5</c:v>
                </c:pt>
                <c:pt idx="3">
                  <c:v>#N/A</c:v>
                </c:pt>
                <c:pt idx="4">
                  <c:v>2.65</c:v>
                </c:pt>
                <c:pt idx="5">
                  <c:v>#N/A</c:v>
                </c:pt>
                <c:pt idx="6">
                  <c:v>#N/A</c:v>
                </c:pt>
                <c:pt idx="7">
                  <c:v>0.12</c:v>
                </c:pt>
                <c:pt idx="8">
                  <c:v>#N/A</c:v>
                </c:pt>
                <c:pt idx="9">
                  <c:v>0.26</c:v>
                </c:pt>
              </c:numCache>
            </c:numRef>
          </c:val>
          <c:extLst>
            <c:ext xmlns:c16="http://schemas.microsoft.com/office/drawing/2014/chart" uri="{C3380CC4-5D6E-409C-BE32-E72D297353CC}">
              <c16:uniqueId val="{00000004-4898-4DC2-B203-B1ABF2B0E56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0.52</c:v>
                </c:pt>
              </c:numCache>
            </c:numRef>
          </c:val>
          <c:extLst>
            <c:ext xmlns:c16="http://schemas.microsoft.com/office/drawing/2014/chart" uri="{C3380CC4-5D6E-409C-BE32-E72D297353CC}">
              <c16:uniqueId val="{00000005-4898-4DC2-B203-B1ABF2B0E56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1.53</c:v>
                </c:pt>
                <c:pt idx="4">
                  <c:v>#N/A</c:v>
                </c:pt>
                <c:pt idx="5">
                  <c:v>1.53</c:v>
                </c:pt>
                <c:pt idx="6">
                  <c:v>#N/A</c:v>
                </c:pt>
                <c:pt idx="7">
                  <c:v>1.63</c:v>
                </c:pt>
                <c:pt idx="8">
                  <c:v>#N/A</c:v>
                </c:pt>
                <c:pt idx="9">
                  <c:v>1.6</c:v>
                </c:pt>
              </c:numCache>
            </c:numRef>
          </c:val>
          <c:extLst>
            <c:ext xmlns:c16="http://schemas.microsoft.com/office/drawing/2014/chart" uri="{C3380CC4-5D6E-409C-BE32-E72D297353CC}">
              <c16:uniqueId val="{00000006-4898-4DC2-B203-B1ABF2B0E5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0.57999999999999996</c:v>
                </c:pt>
                <c:pt idx="2">
                  <c:v>#N/A</c:v>
                </c:pt>
                <c:pt idx="3">
                  <c:v>1.1000000000000001</c:v>
                </c:pt>
                <c:pt idx="4">
                  <c:v>#N/A</c:v>
                </c:pt>
                <c:pt idx="5">
                  <c:v>1.38</c:v>
                </c:pt>
                <c:pt idx="6">
                  <c:v>#N/A</c:v>
                </c:pt>
                <c:pt idx="7">
                  <c:v>1.63</c:v>
                </c:pt>
                <c:pt idx="8">
                  <c:v>#N/A</c:v>
                </c:pt>
                <c:pt idx="9">
                  <c:v>1.81</c:v>
                </c:pt>
              </c:numCache>
            </c:numRef>
          </c:val>
          <c:extLst>
            <c:ext xmlns:c16="http://schemas.microsoft.com/office/drawing/2014/chart" uri="{C3380CC4-5D6E-409C-BE32-E72D297353CC}">
              <c16:uniqueId val="{00000007-4898-4DC2-B203-B1ABF2B0E5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1.83</c:v>
                </c:pt>
                <c:pt idx="4">
                  <c:v>#N/A</c:v>
                </c:pt>
                <c:pt idx="5">
                  <c:v>2.6</c:v>
                </c:pt>
                <c:pt idx="6">
                  <c:v>#N/A</c:v>
                </c:pt>
                <c:pt idx="7">
                  <c:v>2.4500000000000002</c:v>
                </c:pt>
                <c:pt idx="8">
                  <c:v>#N/A</c:v>
                </c:pt>
                <c:pt idx="9">
                  <c:v>2.41</c:v>
                </c:pt>
              </c:numCache>
            </c:numRef>
          </c:val>
          <c:extLst>
            <c:ext xmlns:c16="http://schemas.microsoft.com/office/drawing/2014/chart" uri="{C3380CC4-5D6E-409C-BE32-E72D297353CC}">
              <c16:uniqueId val="{00000008-4898-4DC2-B203-B1ABF2B0E5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7.44</c:v>
                </c:pt>
                <c:pt idx="2">
                  <c:v>#N/A</c:v>
                </c:pt>
                <c:pt idx="3">
                  <c:v>6.71</c:v>
                </c:pt>
                <c:pt idx="4">
                  <c:v>#N/A</c:v>
                </c:pt>
                <c:pt idx="5">
                  <c:v>7.24</c:v>
                </c:pt>
                <c:pt idx="6">
                  <c:v>#N/A</c:v>
                </c:pt>
                <c:pt idx="7">
                  <c:v>5.0599999999999996</c:v>
                </c:pt>
                <c:pt idx="8">
                  <c:v>#N/A</c:v>
                </c:pt>
                <c:pt idx="9">
                  <c:v>5.07</c:v>
                </c:pt>
              </c:numCache>
            </c:numRef>
          </c:val>
          <c:extLst>
            <c:ext xmlns:c16="http://schemas.microsoft.com/office/drawing/2014/chart" uri="{C3380CC4-5D6E-409C-BE32-E72D297353CC}">
              <c16:uniqueId val="{00000009-4898-4DC2-B203-B1ABF2B0E5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1702</c:v>
                </c:pt>
                <c:pt idx="5">
                  <c:v>1674</c:v>
                </c:pt>
                <c:pt idx="8">
                  <c:v>1727</c:v>
                </c:pt>
                <c:pt idx="11">
                  <c:v>1769</c:v>
                </c:pt>
                <c:pt idx="14">
                  <c:v>1741</c:v>
                </c:pt>
              </c:numCache>
            </c:numRef>
          </c:val>
          <c:extLst>
            <c:ext xmlns:c16="http://schemas.microsoft.com/office/drawing/2014/chart" uri="{C3380CC4-5D6E-409C-BE32-E72D297353CC}">
              <c16:uniqueId val="{00000000-C3BE-466C-B485-F6CC52CC86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BE-466C-B485-F6CC52CC86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88</c:v>
                </c:pt>
                <c:pt idx="3">
                  <c:v>88</c:v>
                </c:pt>
                <c:pt idx="6">
                  <c:v>0</c:v>
                </c:pt>
                <c:pt idx="9">
                  <c:v>0</c:v>
                </c:pt>
                <c:pt idx="12">
                  <c:v>0</c:v>
                </c:pt>
              </c:numCache>
            </c:numRef>
          </c:val>
          <c:extLst>
            <c:ext xmlns:c16="http://schemas.microsoft.com/office/drawing/2014/chart" uri="{C3380CC4-5D6E-409C-BE32-E72D297353CC}">
              <c16:uniqueId val="{00000002-C3BE-466C-B485-F6CC52CC86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89</c:v>
                </c:pt>
                <c:pt idx="6">
                  <c:v>160</c:v>
                </c:pt>
                <c:pt idx="9">
                  <c:v>183</c:v>
                </c:pt>
                <c:pt idx="12">
                  <c:v>201</c:v>
                </c:pt>
              </c:numCache>
            </c:numRef>
          </c:val>
          <c:extLst>
            <c:ext xmlns:c16="http://schemas.microsoft.com/office/drawing/2014/chart" uri="{C3380CC4-5D6E-409C-BE32-E72D297353CC}">
              <c16:uniqueId val="{00000003-C3BE-466C-B485-F6CC52CC86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728</c:v>
                </c:pt>
                <c:pt idx="3">
                  <c:v>738</c:v>
                </c:pt>
                <c:pt idx="6">
                  <c:v>659</c:v>
                </c:pt>
                <c:pt idx="9">
                  <c:v>680</c:v>
                </c:pt>
                <c:pt idx="12">
                  <c:v>476</c:v>
                </c:pt>
              </c:numCache>
            </c:numRef>
          </c:val>
          <c:extLst>
            <c:ext xmlns:c16="http://schemas.microsoft.com/office/drawing/2014/chart" uri="{C3380CC4-5D6E-409C-BE32-E72D297353CC}">
              <c16:uniqueId val="{00000004-C3BE-466C-B485-F6CC52CC86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BE-466C-B485-F6CC52CC86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BE-466C-B485-F6CC52CC86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1847</c:v>
                </c:pt>
                <c:pt idx="3">
                  <c:v>1718</c:v>
                </c:pt>
                <c:pt idx="6">
                  <c:v>1568</c:v>
                </c:pt>
                <c:pt idx="9">
                  <c:v>1599</c:v>
                </c:pt>
                <c:pt idx="12">
                  <c:v>1673</c:v>
                </c:pt>
              </c:numCache>
            </c:numRef>
          </c:val>
          <c:extLst>
            <c:ext xmlns:c16="http://schemas.microsoft.com/office/drawing/2014/chart" uri="{C3380CC4-5D6E-409C-BE32-E72D297353CC}">
              <c16:uniqueId val="{00000007-C3BE-466C-B485-F6CC52CC86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983</c:v>
                </c:pt>
                <c:pt idx="2">
                  <c:v>#N/A</c:v>
                </c:pt>
                <c:pt idx="3">
                  <c:v>#N/A</c:v>
                </c:pt>
                <c:pt idx="4">
                  <c:v>959</c:v>
                </c:pt>
                <c:pt idx="5">
                  <c:v>#N/A</c:v>
                </c:pt>
                <c:pt idx="6">
                  <c:v>#N/A</c:v>
                </c:pt>
                <c:pt idx="7">
                  <c:v>660</c:v>
                </c:pt>
                <c:pt idx="8">
                  <c:v>#N/A</c:v>
                </c:pt>
                <c:pt idx="9">
                  <c:v>#N/A</c:v>
                </c:pt>
                <c:pt idx="10">
                  <c:v>693</c:v>
                </c:pt>
                <c:pt idx="11">
                  <c:v>#N/A</c:v>
                </c:pt>
                <c:pt idx="12">
                  <c:v>#N/A</c:v>
                </c:pt>
                <c:pt idx="13">
                  <c:v>609</c:v>
                </c:pt>
                <c:pt idx="14">
                  <c:v>#N/A</c:v>
                </c:pt>
              </c:numCache>
            </c:numRef>
          </c:val>
          <c:smooth val="0"/>
          <c:extLst>
            <c:ext xmlns:c16="http://schemas.microsoft.com/office/drawing/2014/chart" uri="{C3380CC4-5D6E-409C-BE32-E72D297353CC}">
              <c16:uniqueId val="{00000008-C3BE-466C-B485-F6CC52CC86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16583</c:v>
                </c:pt>
                <c:pt idx="5">
                  <c:v>16399</c:v>
                </c:pt>
                <c:pt idx="8">
                  <c:v>16276</c:v>
                </c:pt>
                <c:pt idx="11">
                  <c:v>15899</c:v>
                </c:pt>
                <c:pt idx="14">
                  <c:v>15416</c:v>
                </c:pt>
              </c:numCache>
            </c:numRef>
          </c:val>
          <c:extLst>
            <c:ext xmlns:c16="http://schemas.microsoft.com/office/drawing/2014/chart" uri="{C3380CC4-5D6E-409C-BE32-E72D297353CC}">
              <c16:uniqueId val="{00000000-1F19-4A32-A748-B0969D5B4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4755</c:v>
                </c:pt>
                <c:pt idx="5">
                  <c:v>4889</c:v>
                </c:pt>
                <c:pt idx="8">
                  <c:v>4642</c:v>
                </c:pt>
                <c:pt idx="11">
                  <c:v>4269</c:v>
                </c:pt>
                <c:pt idx="14">
                  <c:v>3778</c:v>
                </c:pt>
              </c:numCache>
            </c:numRef>
          </c:val>
          <c:extLst>
            <c:ext xmlns:c16="http://schemas.microsoft.com/office/drawing/2014/chart" uri="{C3380CC4-5D6E-409C-BE32-E72D297353CC}">
              <c16:uniqueId val="{00000001-1F19-4A32-A748-B0969D5B4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3443</c:v>
                </c:pt>
                <c:pt idx="5">
                  <c:v>3084</c:v>
                </c:pt>
                <c:pt idx="8">
                  <c:v>3017</c:v>
                </c:pt>
                <c:pt idx="11">
                  <c:v>2239</c:v>
                </c:pt>
                <c:pt idx="14">
                  <c:v>2445</c:v>
                </c:pt>
              </c:numCache>
            </c:numRef>
          </c:val>
          <c:extLst>
            <c:ext xmlns:c16="http://schemas.microsoft.com/office/drawing/2014/chart" uri="{C3380CC4-5D6E-409C-BE32-E72D297353CC}">
              <c16:uniqueId val="{00000002-1F19-4A32-A748-B0969D5B4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9-4A32-A748-B0969D5B4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9-4A32-A748-B0969D5B4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9-4A32-A748-B0969D5B4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3435</c:v>
                </c:pt>
                <c:pt idx="3">
                  <c:v>3377</c:v>
                </c:pt>
                <c:pt idx="6">
                  <c:v>3462</c:v>
                </c:pt>
                <c:pt idx="9">
                  <c:v>3404</c:v>
                </c:pt>
                <c:pt idx="12">
                  <c:v>3255</c:v>
                </c:pt>
              </c:numCache>
            </c:numRef>
          </c:val>
          <c:extLst>
            <c:ext xmlns:c16="http://schemas.microsoft.com/office/drawing/2014/chart" uri="{C3380CC4-5D6E-409C-BE32-E72D297353CC}">
              <c16:uniqueId val="{00000006-1F19-4A32-A748-B0969D5B4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1204</c:v>
                </c:pt>
                <c:pt idx="3">
                  <c:v>1288</c:v>
                </c:pt>
                <c:pt idx="6">
                  <c:v>1302</c:v>
                </c:pt>
                <c:pt idx="9">
                  <c:v>1333</c:v>
                </c:pt>
                <c:pt idx="12">
                  <c:v>1206</c:v>
                </c:pt>
              </c:numCache>
            </c:numRef>
          </c:val>
          <c:extLst>
            <c:ext xmlns:c16="http://schemas.microsoft.com/office/drawing/2014/chart" uri="{C3380CC4-5D6E-409C-BE32-E72D297353CC}">
              <c16:uniqueId val="{00000007-1F19-4A32-A748-B0969D5B4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8836</c:v>
                </c:pt>
                <c:pt idx="3">
                  <c:v>8483</c:v>
                </c:pt>
                <c:pt idx="6">
                  <c:v>8462</c:v>
                </c:pt>
                <c:pt idx="9">
                  <c:v>8170</c:v>
                </c:pt>
                <c:pt idx="12">
                  <c:v>7670</c:v>
                </c:pt>
              </c:numCache>
            </c:numRef>
          </c:val>
          <c:extLst>
            <c:ext xmlns:c16="http://schemas.microsoft.com/office/drawing/2014/chart" uri="{C3380CC4-5D6E-409C-BE32-E72D297353CC}">
              <c16:uniqueId val="{00000008-1F19-4A32-A748-B0969D5B4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88</c:v>
                </c:pt>
                <c:pt idx="3">
                  <c:v>0</c:v>
                </c:pt>
                <c:pt idx="6">
                  <c:v>0</c:v>
                </c:pt>
                <c:pt idx="9">
                  <c:v>0</c:v>
                </c:pt>
                <c:pt idx="12">
                  <c:v>0</c:v>
                </c:pt>
              </c:numCache>
            </c:numRef>
          </c:val>
          <c:extLst>
            <c:ext xmlns:c16="http://schemas.microsoft.com/office/drawing/2014/chart" uri="{C3380CC4-5D6E-409C-BE32-E72D297353CC}">
              <c16:uniqueId val="{00000009-1F19-4A32-A748-B0969D5B4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16502</c:v>
                </c:pt>
                <c:pt idx="3">
                  <c:v>16904</c:v>
                </c:pt>
                <c:pt idx="6">
                  <c:v>17127</c:v>
                </c:pt>
                <c:pt idx="9">
                  <c:v>17511</c:v>
                </c:pt>
                <c:pt idx="12">
                  <c:v>17665</c:v>
                </c:pt>
              </c:numCache>
            </c:numRef>
          </c:val>
          <c:extLst>
            <c:ext xmlns:c16="http://schemas.microsoft.com/office/drawing/2014/chart" uri="{C3380CC4-5D6E-409C-BE32-E72D297353CC}">
              <c16:uniqueId val="{0000000A-1F19-4A32-A748-B0969D5B44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5284</c:v>
                </c:pt>
                <c:pt idx="2">
                  <c:v>#N/A</c:v>
                </c:pt>
                <c:pt idx="3">
                  <c:v>#N/A</c:v>
                </c:pt>
                <c:pt idx="4">
                  <c:v>5679</c:v>
                </c:pt>
                <c:pt idx="5">
                  <c:v>#N/A</c:v>
                </c:pt>
                <c:pt idx="6">
                  <c:v>#N/A</c:v>
                </c:pt>
                <c:pt idx="7">
                  <c:v>6419</c:v>
                </c:pt>
                <c:pt idx="8">
                  <c:v>#N/A</c:v>
                </c:pt>
                <c:pt idx="9">
                  <c:v>#N/A</c:v>
                </c:pt>
                <c:pt idx="10">
                  <c:v>8010</c:v>
                </c:pt>
                <c:pt idx="11">
                  <c:v>#N/A</c:v>
                </c:pt>
                <c:pt idx="12">
                  <c:v>#N/A</c:v>
                </c:pt>
                <c:pt idx="13">
                  <c:v>8156</c:v>
                </c:pt>
                <c:pt idx="14">
                  <c:v>#N/A</c:v>
                </c:pt>
              </c:numCache>
            </c:numRef>
          </c:val>
          <c:smooth val="0"/>
          <c:extLst>
            <c:ext xmlns:c16="http://schemas.microsoft.com/office/drawing/2014/chart" uri="{C3380CC4-5D6E-409C-BE32-E72D297353CC}">
              <c16:uniqueId val="{0000000B-1F19-4A32-A748-B0969D5B44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1410</c:v>
                </c:pt>
                <c:pt idx="1">
                  <c:v>975</c:v>
                </c:pt>
                <c:pt idx="2">
                  <c:v>927</c:v>
                </c:pt>
              </c:numCache>
            </c:numRef>
          </c:val>
          <c:extLst>
            <c:ext xmlns:c16="http://schemas.microsoft.com/office/drawing/2014/chart" uri="{C3380CC4-5D6E-409C-BE32-E72D297353CC}">
              <c16:uniqueId val="{00000000-A068-4FC9-947D-9C2AA67212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240</c:v>
                </c:pt>
                <c:pt idx="1">
                  <c:v>216</c:v>
                </c:pt>
                <c:pt idx="2">
                  <c:v>216</c:v>
                </c:pt>
              </c:numCache>
            </c:numRef>
          </c:val>
          <c:extLst>
            <c:ext xmlns:c16="http://schemas.microsoft.com/office/drawing/2014/chart" uri="{C3380CC4-5D6E-409C-BE32-E72D297353CC}">
              <c16:uniqueId val="{00000001-A068-4FC9-947D-9C2AA67212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1083</c:v>
                </c:pt>
                <c:pt idx="1">
                  <c:v>647</c:v>
                </c:pt>
                <c:pt idx="2">
                  <c:v>864</c:v>
                </c:pt>
              </c:numCache>
            </c:numRef>
          </c:val>
          <c:extLst>
            <c:ext xmlns:c16="http://schemas.microsoft.com/office/drawing/2014/chart" uri="{C3380CC4-5D6E-409C-BE32-E72D297353CC}">
              <c16:uniqueId val="{00000002-A068-4FC9-947D-9C2AA67212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{BC593913-EFD0-4B33-BA11-2655CA8F6F27}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FC0-4FA6-9407-95140D7674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{45A2A08C-1CB5-4C07-9079-F2BE4DC908A5}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C0-4FA6-9407-95140D7674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{1033F28B-6008-4810-8123-82AD7690A61F}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C0-4FA6-9407-95140D7674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{5767A759-88B4-4F25-A66D-D61EEAB1C61A}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C0-4FA6-9407-95140D7674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{6BBAB67C-64F6-4A37-996D-3898C0CE2904}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C0-4FA6-9407-95140D7674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{FDA04634-566F-4E9C-8134-DE2C63DE0968}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FC0-4FA6-9407-95140D7674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{D70ED881-51A6-4847-BC8A-47A220F3CA7A}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FC0-4FA6-9407-95140D7674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{D72DE121-2B38-437C-8847-80FED61B7AC5}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FC0-4FA6-9407-95140D7674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{55433F73-34AF-4B23-BF91-22967AC2A5DF}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FC0-4FA6-9407-95140D7674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68.8</c:v>
                </c:pt>
                <c:pt idx="24">
                  <c:v>69.599999999999994</c:v>
                </c:pt>
                <c:pt idx="32">
                  <c:v>66.7</c:v>
                </c:pt>
              </c:numCache>
            </c:numRef>
          </c:xVal>
          <c:yVal>
            <c:numRef>
              <c:f>公会計指標分析・財政指標組合せ分析表!$BP$51:$DC$51</c:f>
              <c:numCache>
                <c:formatCode>#,##0.0;"▲ "#,##0.0</c:formatCode>
                <c:ptCount val="40"/>
                <c:pt idx="16">
                  <c:v>67.8</c:v>
                </c:pt>
                <c:pt idx="24">
                  <c:v>84.2</c:v>
                </c:pt>
                <c:pt idx="32">
                  <c:v>84.8</c:v>
                </c:pt>
              </c:numCache>
            </c:numRef>
          </c:yVal>
          <c:smooth val="0"/>
          <c:extLst>
            <c:ext xmlns:c16="http://schemas.microsoft.com/office/drawing/2014/chart" uri="{C3380CC4-5D6E-409C-BE32-E72D297353CC}">
              <c16:uniqueId val="{00000009-8FC0-4FA6-9407-95140D7674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{2750B5D6-BB52-4093-999D-A19E05B629DA}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FC0-4FA6-9407-95140D7674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{DF9DBCFD-2D11-415B-8EE8-EE6737B05475}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C0-4FA6-9407-95140D7674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{1E643A10-2C83-4ECF-A975-A577ABD98921}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C0-4FA6-9407-95140D7674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{1A7F0FD6-6C30-4B5F-B732-7FF244E8FB19}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C0-4FA6-9407-95140D7674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{2FB3DB81-E619-4AA5-89CB-BAB0E0F1171B}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C0-4FA6-9407-95140D7674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{783A7EDA-B82D-4CD0-BF97-4A4F340EDC79}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FC0-4FA6-9407-95140D7674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{06F4E504-3405-43B4-8A3A-07F1105058DB}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FC0-4FA6-9407-95140D7674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{7EEAB79B-E5A4-422E-96BA-AB985DCACB0D}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FC0-4FA6-9407-95140D7674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{88D363A3-8347-40AA-A9A1-C95E8365121D}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FC0-4FA6-9407-95140D7674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8FC0-4FA6-9407-95140D7674D3}"/>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{0D69C85A-4864-4B44-8657-AE860DBD0BF3}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2AA-4F98-9A92-CE607A0C02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{82AB7F31-90AA-4EBC-88C7-FECBEAEBC316}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AA-4F98-9A92-CE607A0C02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{98FC8F88-6212-4EAD-AA19-21B84A08DC6F}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AA-4F98-9A92-CE607A0C02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{F7F560AA-8B2A-46CD-AC15-CA240A9A3F59}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AA-4F98-9A92-CE607A0C02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{497FDBB8-5E1A-4F04-B504-BE58A0C3FF96}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AA-4F98-9A92-CE607A0C02E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{96D28216-31A5-4D4B-9D29-FF3F017C4118}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2AA-4F98-9A92-CE607A0C02E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{FDC17E71-DC70-4EB0-A36C-0B2E4A7A41A5}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2AA-4F98-9A92-CE607A0C02E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{B2542126-8A5A-43CB-B694-FA359729E6CA}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2AA-4F98-9A92-CE607A0C02E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{EF7725E9-341F-4317-9C60-E983297E87FD}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2AA-4F98-9A92-CE607A0C02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9.9</c:v>
                </c:pt>
                <c:pt idx="16">
                  <c:v>9.1</c:v>
                </c:pt>
                <c:pt idx="24">
                  <c:v>8</c:v>
                </c:pt>
                <c:pt idx="32">
                  <c:v>6.8</c:v>
                </c:pt>
              </c:numCache>
            </c:numRef>
          </c:xVal>
          <c:yVal>
            <c:numRef>
              <c:f>公会計指標分析・財政指標組合せ分析表!$BP$73:$DC$73</c:f>
              <c:numCache>
                <c:formatCode>#,##0.0;"▲ "#,##0.0</c:formatCode>
                <c:ptCount val="40"/>
                <c:pt idx="0">
                  <c:v>56.8</c:v>
                </c:pt>
                <c:pt idx="8">
                  <c:v>59.2</c:v>
                </c:pt>
                <c:pt idx="16">
                  <c:v>67.8</c:v>
                </c:pt>
                <c:pt idx="24">
                  <c:v>84.2</c:v>
                </c:pt>
                <c:pt idx="32">
                  <c:v>84.8</c:v>
                </c:pt>
              </c:numCache>
            </c:numRef>
          </c:yVal>
          <c:smooth val="0"/>
          <c:extLst>
            <c:ext xmlns:c16="http://schemas.microsoft.com/office/drawing/2014/chart" uri="{C3380CC4-5D6E-409C-BE32-E72D297353CC}">
              <c16:uniqueId val="{00000009-32AA-4F98-9A92-CE607A0C02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{E59E95A6-D8F1-457E-B6DE-664D63E64CB4}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2AA-4F98-9A92-CE607A0C02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{B0DE8531-725C-4CFD-8F12-9AF29F22F13C}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AA-4F98-9A92-CE607A0C02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{63B4DADC-8145-4109-9F00-F41BD2FFEE5C}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AA-4F98-9A92-CE607A0C02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{1B535F75-E5FD-4781-8C1E-6E14B53EFB8A}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AA-4F98-9A92-CE607A0C02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{6EF327C8-A19B-46CD-B364-F0608CF246BF}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AA-4F98-9A92-CE607A0C02EA}"/>
                </c:ext>
              </c:extLst>
            </c:dLbl>
            <c:dLbl>
              <c:idx val="8"/>
              <c:layout>
                <c:manualLayout>
                  <c:x val="-2.857145523759637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{464A20D2-EE42-42A7-A4C4-2635BEE49006}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2AA-4F98-9A92-CE607A0C02EA}"/>
                </c:ext>
              </c:extLst>
            </c:dLbl>
            <c:dLbl>
              <c:idx val="16"/>
              <c:layout>
                <c:manualLayout>
                  <c:x val="-3.482452800062488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{8E85F2D1-D198-4438-B9FF-7E79FA9E2450}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2AA-4F98-9A92-CE607A0C02E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{5137EF57-ED7E-469D-981B-E83BD675133D}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2AA-4F98-9A92-CE607A0C02E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{5E99D6CF-2148-4C52-8947-C2A8DC28D316}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2AA-4F98-9A92-CE607A0C02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c:ext xmlns:c16="http://schemas.microsoft.com/office/drawing/2014/chart" uri="{C3380CC4-5D6E-409C-BE32-E72D297353CC}">
              <c16:uniqueId val="{00000013-32AA-4F98-9A92-CE607A0C02EA}"/>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元利償還金は、これまで投資的事業を抑制しているため、近年は低く推移している。平成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年度で償還終了となった地方債もあるが、小・中学校の耐震事業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に係る地方債で据置期間が終了し新たな償還が始まったことから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年度より増加した。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同規模団体と比較して保有する公共施設が多いため、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今後は、公共施設の老朽化対策等に係る普通建設事業費の増加が見込まれる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。阪南市行財政構造改革プラン及び阪南市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、普通建設事業を行っていく際には、事業の選択と集中により、公債費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縮減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一般会計等に係る地方債の現在高は、臨時財政対策債が約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等繰入見込額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は、下水道事業会計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等において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、投資的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事業等を計画的に行うことにより起債を抑制してきたことから、減少している。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退職手当負担見込額は、職員定員管理計画に基づき定員管理を行っており大幅な増減はない。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ふるさとまちづくり応援寄附金の増加によるふるさとまちづくり応援基金の増加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の影響等により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の増加によ</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億円積み立てた一方、観光振興事業等に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億円取り崩したが</a:t>
          </a:r>
          <a:r>
            <a:rPr lang="ja-JP" altLang="en-US" sz="1600" b="0" i="0" u="none" strike="noStrike" baseline="0">
              <a:solidFill>
                <a:schemeClr val="dk1"/>
              </a:solidFill>
              <a:latin typeface="ＭＳ ゴシック" panose="020B0609070205080204" pitchFamily="49" charset="-128"/>
              <a:ea typeface="ＭＳ ゴシック" panose="020B0609070205080204" pitchFamily="49" charset="-128"/>
              <a:cs typeface="+mn-cs"/>
            </a:rPr>
            <a:t>、基金全体としては</a:t>
          </a:r>
          <a:r>
            <a:rPr lang="en-US" altLang="ja-JP" sz="1600" b="0" i="0" u="none" strike="noStrike" baseline="0">
              <a:solidFill>
                <a:schemeClr val="dk1"/>
              </a:solidFill>
              <a:latin typeface="ＭＳ ゴシック" panose="020B0609070205080204" pitchFamily="49" charset="-128"/>
              <a:ea typeface="ＭＳ ゴシック" panose="020B0609070205080204" pitchFamily="49" charset="-128"/>
              <a:cs typeface="+mn-cs"/>
            </a:rPr>
            <a:t>1.7</a:t>
          </a:r>
          <a:r>
            <a:rPr lang="ja-JP" altLang="en-US" sz="16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億円の増額となった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阪南市行財政構造改革プランに基づき、事務事業の見直しなど歳出抑制に努め、財政調整基金の取り崩しを抑制する。また、ふるさとまちづくり応援寄附の増加による基金の増加を目指す。</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公共公益施設整備基金：</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開発行為等に伴う公共公益施設の整備資金</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教育施設の整備に要する資金</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阪南市のまちづくりを応援する個人又は法人その他の団体から広く寄附金を募ることにより、その寄附金を財源として、寄附者の意向を反映した個性豊かな魅力あるまちづくりに資する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chemeClr val="dk1"/>
              </a:solidFill>
              <a:effectLst/>
              <a:latin typeface="ＭＳ ゴシック" panose="020B0609070205080204" pitchFamily="49" charset="-128"/>
              <a:ea typeface="ＭＳ ゴシック" panose="020B0609070205080204" pitchFamily="49" charset="-128"/>
              <a:cs typeface="+mn-cs"/>
            </a:rPr>
            <a:t>都市整備基金：</a:t>
          </a:r>
          <a:r>
            <a:rPr lang="ja-JP" altLang="ja-JP" sz="1600" b="0">
              <a:solidFill>
                <a:schemeClr val="dk1"/>
              </a:solidFill>
              <a:effectLst/>
              <a:latin typeface="ＭＳ ゴシック" panose="020B0609070205080204" pitchFamily="49" charset="-128"/>
              <a:ea typeface="ＭＳ ゴシック" panose="020B0609070205080204" pitchFamily="49" charset="-128"/>
              <a:cs typeface="+mn-cs"/>
            </a:rPr>
            <a:t>都市計画事業又は土地区画整理事業の整備資金</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b="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600" b="0">
              <a:solidFill>
                <a:schemeClr val="dk1"/>
              </a:solidFill>
              <a:effectLst/>
              <a:latin typeface="ＭＳ ゴシック" panose="020B0609070205080204" pitchFamily="49" charset="-128"/>
              <a:ea typeface="ＭＳ ゴシック" panose="020B0609070205080204" pitchFamily="49" charset="-128"/>
              <a:cs typeface="+mn-cs"/>
            </a:rPr>
            <a:t>年度は、公共公益施設整備基金を道路改修事業等に取り崩し、教育施設整備基金を鳥取</a:t>
          </a:r>
          <a:r>
            <a:rPr kumimoji="1" lang="ja-JP" altLang="en-US" sz="1600" b="0">
              <a:solidFill>
                <a:schemeClr val="dk1"/>
              </a:solidFill>
              <a:effectLst/>
              <a:latin typeface="ＭＳ ゴシック" panose="020B0609070205080204" pitchFamily="49" charset="-128"/>
              <a:ea typeface="ＭＳ ゴシック" panose="020B0609070205080204" pitchFamily="49" charset="-128"/>
              <a:cs typeface="+mn-cs"/>
            </a:rPr>
            <a:t>中</a:t>
          </a:r>
          <a:r>
            <a:rPr kumimoji="1" lang="ja-JP" altLang="ja-JP" sz="1600" b="0">
              <a:solidFill>
                <a:schemeClr val="dk1"/>
              </a:solidFill>
              <a:effectLst/>
              <a:latin typeface="ＭＳ ゴシック" panose="020B0609070205080204" pitchFamily="49" charset="-128"/>
              <a:ea typeface="ＭＳ ゴシック" panose="020B0609070205080204" pitchFamily="49" charset="-128"/>
              <a:cs typeface="+mn-cs"/>
            </a:rPr>
            <a:t>学校整備事業に取り崩した。</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ふるさとまちづくり応援寄附金の増加により</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を積み立てたため、</a:t>
          </a:r>
          <a:r>
            <a:rPr kumimoji="1" lang="ja-JP" altLang="ja-JP" sz="1600" b="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en-US" sz="1600" b="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600" b="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教育施設整備基金は今後控えている長寿命化計画などに備えるため、毎年</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千万円を積み立てる。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ふるさとまちづくり応援寄附の増加による基金の増加を目指す。</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自主財源であるふるさとまちづくり応援寄附金の積極的な確保により、財政調整基金は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億円の取り崩しに留まった。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災害への備え等も必要なため、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阪南市行財政構造改革プランに基づき基金に頼らない行財政運営に努める。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基金の積み立て、取り崩しがなかったため増減なし。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a:t>
          </a:r>
          <a:r>
            <a:rPr lang="ja-JP" altLang="en-US" sz="1600" b="0" i="0" baseline="0">
              <a:solidFill>
                <a:schemeClr val="dk1"/>
              </a:solidFill>
              <a:effectLst/>
              <a:latin typeface="ＭＳ ゴシック" panose="020B0609070205080204" pitchFamily="49" charset="-128"/>
              <a:ea typeface="ＭＳ ゴシック" panose="020B0609070205080204" pitchFamily="49" charset="-128"/>
              <a:cs typeface="+mn-cs"/>
            </a:rPr>
            <a:t>財政状況を鑑みながら積み立てに努める。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7FAFE0-67E7-4EC0-89AD-D0AF77A62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7E4A52D-AB3F-4DBA-983D-6F565B656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B1D31E-9FE9-459A-98CE-B48CACC90A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77152E9-F6BB-4838-B583-5645A85828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3145E17-CFFF-46A9-B65B-B177F69098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244F72-32C1-495A-96B9-84036E77B07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6EE6A7-A26E-4295-A4C6-ADE2E1FB6AF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EEBBFE4-2E26-4D6D-9192-11C97E1FAC9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B7B8D25-B793-4419-92C5-9AEBF448F6E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5B13CB2-1C1E-4A68-9CDA-02D7E0A3E64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F45540-C9B3-42FB-9F34-4CE8BAEBEE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CF0C4B1-D0B5-44CF-8B3A-ADEF7C5286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90AD124-70F9-4414-8802-5079EDD87E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21F8C58-6241-4841-B574-D7958D9E9B7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9E0E628-DA98-4FFE-B484-C2AF2694F8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2BF68D1-CA3A-4B5B-AA0F-DF12000A05C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8777D8-1F66-4DBF-930C-C79198A846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B0810B7-D35F-49B4-940B-AE91B1D2314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ECC19AE-FEDE-4723-9CE2-D40425CDA9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D272A5A-52BB-49D8-803F-C88CEF907A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C2CE9D9-3D41-407A-A1BE-94FB212F90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88971D2-F2A0-4024-BE06-A57908BF90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69FDE65-E204-49D3-8A0D-8DAF36526C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6E3C1A6-0D64-4618-BFE4-164901EABCC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04D84EC-04F4-4B71-9475-3DCA46E7C3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2611941-A65F-4DE9-845F-7FBA3E9539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9A40E57-277D-49CE-8188-CA4E454B6C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F829DAD-90DF-4083-903D-E7C714D29F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497589-813E-44C7-A988-7B8719BF69B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D09DBFB-4BD8-4471-BDDB-432EF933A00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2EA14731-B075-409F-B9C8-5EFA9EA2BD1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6BA00DD-C5CF-4FE0-A73F-A641A42F07E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93DB8F4-441F-4D03-B86D-331262D2078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AA761D1-2A06-430A-9837-C65C319C801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D526ED7-4E30-4D05-AECB-C13F95AC72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FB0D31A-3ABA-4D77-9AA5-27AC3AD3DC2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A26B0BB2-00D1-4C95-A396-39B314705A7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996B3DA-E2AB-4F56-A066-1A5387A2252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DB11C4C-D4F3-4A86-82B6-0F787846942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D3C31A7-DC1D-484C-89EF-054622D6EC5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FE110F6-656F-48E2-B3CD-181FE1D165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6726B0B-50A6-481A-9234-4DCC3075EB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C53969E-897D-47EA-B6B7-B17D93A571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0905FCF-D6F0-428A-850C-EABA82300B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C90985D-026B-4735-8D71-5396FF5A3A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4439526-C74C-4902-A7F8-135A22DEF6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年度と比べて有形固定資産減価償却率が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原因としては、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老朽化施設について、大規模改修ではなく、修繕により施設を維持しているためである。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しかし、依然として類似団体内平均値より上回っているため、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、阪南市公共施設等総合管理計画に基づき各施設のあり方、個別計画の策定を行い、有形固定資産減価償却率の抑制に努める。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C6705B6-6BE2-411C-AE51-A7063C1450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2593E21-2DDD-4F94-92C8-A84172A5DF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6ED9DC5-860C-4E38-A11C-7BF4D5C66B1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667859D4-EFE0-4941-92F4-41D83281ECE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1999FE4-1A83-433C-AA7C-2E004FB5B31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B288905C-F10B-45B0-B000-0A63D82D7CC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D3DBFC26-4388-4C18-B17A-41F130BF4A3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7F81206-B5A4-4B9A-874E-7324911BB27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96D9BA4-1133-426D-BD17-A6DBAD4D816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4AC7B973-E268-4EBC-A1C0-D78B1FB7681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F4259EB-17FF-4B4D-B5F7-C8B046F60B5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B81A7C81-3D61-4AB7-9105-86E8CE4981B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DA08E275-888A-4ED4-AF4B-E5885A4DF8A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533E8DE4-4021-466D-A39C-B196692C275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6D1239A-6EB7-4C52-BBB1-A5E1F76703D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2191819-E2AF-4190-B2ED-DB675CC425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17F04E54-14E4-4E49-A955-7E24E434B1F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841F1D41-4104-40E8-A37F-307C605BD52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F03DF4DD-D5D2-4539-AB29-6AE6CB767974}"/>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B5182084-DA35-493F-80AE-C15D255F3088}"/>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25013DB1-5EA4-42AB-8E09-2F2CF8EA445D}"/>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4B575CEA-D31D-460E-83E8-302A90FF4ABB}"/>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68AA6FDE-58B9-41D5-8D3B-B93CDDD694F6}"/>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5B6A175F-FBB3-4143-BA2B-6AC2FF5FEE08}"/>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C0AA4875-8047-4B2F-A3FE-E5438ECB2D32}"/>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5B79B137-7FD8-4FE2-A976-369E3C0D1EBA}"/>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3DB3E5F1-64B5-4211-8B8F-6E71319AA2F7}"/>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D62EA130-7309-44AD-BE14-E0A0B19CAF45}"/>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E9C1F94-DB65-4681-9A17-DFF57343D08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AF59918-A478-4DA6-A5B9-A9B489E888E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B4AF764-591B-476E-91B3-EC2389A0BA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2006161-D9C0-4C38-B914-DB8B674D61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FA53E95-910D-435C-89BA-29104BC926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81" name="楕円 80">
          <a:extLst>
            <a:ext uri="{FF2B5EF4-FFF2-40B4-BE49-F238E27FC236}">
              <a16:creationId xmlns:a16="http://schemas.microsoft.com/office/drawing/2014/main" id="{B990C041-AC3F-4942-9D52-41E872CA0D20}"/>
            </a:ext>
          </a:extLst>
        </xdr:cNvPr>
        <xdr:cNvSpPr/>
      </xdr:nvSpPr>
      <xdr:spPr>
        <a:xfrm>
          <a:off x="47117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82" name="有形固定資産減価償却率該当値テキスト">
          <a:extLst>
            <a:ext uri="{FF2B5EF4-FFF2-40B4-BE49-F238E27FC236}">
              <a16:creationId xmlns:a16="http://schemas.microsoft.com/office/drawing/2014/main" id="{8FF34D06-EF8E-42E3-A830-C01344EDEC0A}"/>
            </a:ext>
          </a:extLst>
        </xdr:cNvPr>
        <xdr:cNvSpPr txBox="1"/>
      </xdr:nvSpPr>
      <xdr:spPr>
        <a:xfrm>
          <a:off x="4813300" y="547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130719</xdr:rowOff>
    </xdr:from>
    <xdr:to>
      <xdr:col>19</xdr:col>
      <xdr:colOff>187325</xdr:colOff>
      <xdr:row>28</xdr:row>
      <xdr:rowOff>60869</xdr:rowOff>
    </xdr:to>
    <xdr:sp macro="" textlink="">
      <xdr:nvSpPr>
        <xdr:cNvPr id="83" name="楕円 82">
          <a:extLst>
            <a:ext uri="{FF2B5EF4-FFF2-40B4-BE49-F238E27FC236}">
              <a16:creationId xmlns:a16="http://schemas.microsoft.com/office/drawing/2014/main" id="{691D4D7A-73AC-4FB8-81FB-D3B285DD3B23}"/>
            </a:ext>
          </a:extLst>
        </xdr:cNvPr>
        <xdr:cNvSpPr/>
      </xdr:nvSpPr>
      <xdr:spPr>
        <a:xfrm>
          <a:off x="4000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10069</xdr:rowOff>
    </xdr:from>
    <xdr:to>
      <xdr:col>23</xdr:col>
      <xdr:colOff>85725</xdr:colOff>
      <xdr:row>28</xdr:row>
      <xdr:rowOff>99514</xdr:rowOff>
    </xdr:to>
    <xdr:cxnSp macro="">
      <xdr:nvCxnSpPr>
        <xdr:cNvPr id="84" name="直線コネクタ 83">
          <a:extLst>
            <a:ext uri="{FF2B5EF4-FFF2-40B4-BE49-F238E27FC236}">
              <a16:creationId xmlns:a16="http://schemas.microsoft.com/office/drawing/2014/main" id="{6E488D66-94D6-4370-AE51-23BED9667071}"/>
            </a:ext>
          </a:extLst>
        </xdr:cNvPr>
        <xdr:cNvCxnSpPr/>
      </xdr:nvCxnSpPr>
      <xdr:spPr>
        <a:xfrm>
          <a:off x="4051300" y="5582194"/>
          <a:ext cx="7112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155394</xdr:rowOff>
    </xdr:from>
    <xdr:to>
      <xdr:col>15</xdr:col>
      <xdr:colOff>187325</xdr:colOff>
      <xdr:row>28</xdr:row>
      <xdr:rowOff>85544</xdr:rowOff>
    </xdr:to>
    <xdr:sp macro="" textlink="">
      <xdr:nvSpPr>
        <xdr:cNvPr id="85" name="楕円 84">
          <a:extLst>
            <a:ext uri="{FF2B5EF4-FFF2-40B4-BE49-F238E27FC236}">
              <a16:creationId xmlns:a16="http://schemas.microsoft.com/office/drawing/2014/main" id="{212C84A4-107B-4257-AD90-74681B251928}"/>
            </a:ext>
          </a:extLst>
        </xdr:cNvPr>
        <xdr:cNvSpPr/>
      </xdr:nvSpPr>
      <xdr:spPr>
        <a:xfrm>
          <a:off x="3238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10069</xdr:rowOff>
    </xdr:from>
    <xdr:to>
      <xdr:col>19</xdr:col>
      <xdr:colOff>136525</xdr:colOff>
      <xdr:row>28</xdr:row>
      <xdr:rowOff>34744</xdr:rowOff>
    </xdr:to>
    <xdr:cxnSp macro="">
      <xdr:nvCxnSpPr>
        <xdr:cNvPr id="86" name="直線コネクタ 85">
          <a:extLst>
            <a:ext uri="{FF2B5EF4-FFF2-40B4-BE49-F238E27FC236}">
              <a16:creationId xmlns:a16="http://schemas.microsoft.com/office/drawing/2014/main" id="{125CC6EE-5454-470D-BCCC-D35880569887}"/>
            </a:ext>
          </a:extLst>
        </xdr:cNvPr>
        <xdr:cNvCxnSpPr/>
      </xdr:nvCxnSpPr>
      <xdr:spPr>
        <a:xfrm flipV="1">
          <a:off x="3289300" y="558219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F1DC957A-063B-432A-B097-96E9EBFFF983}"/>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a:extLst>
            <a:ext uri="{FF2B5EF4-FFF2-40B4-BE49-F238E27FC236}">
              <a16:creationId xmlns:a16="http://schemas.microsoft.com/office/drawing/2014/main" id="{82FCC589-F91C-4424-8823-CF1905F95B10}"/>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a:extLst>
            <a:ext uri="{FF2B5EF4-FFF2-40B4-BE49-F238E27FC236}">
              <a16:creationId xmlns:a16="http://schemas.microsoft.com/office/drawing/2014/main" id="{30136014-7B43-477C-B43D-013FB4352EDF}"/>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77396</xdr:rowOff>
    </xdr:from>
    <xdr:ext cx="405111" cy="259045"/>
    <xdr:sp macro="" textlink="">
      <xdr:nvSpPr>
        <xdr:cNvPr id="90" name="n_1mainValue有形固定資産減価償却率">
          <a:extLst>
            <a:ext uri="{FF2B5EF4-FFF2-40B4-BE49-F238E27FC236}">
              <a16:creationId xmlns:a16="http://schemas.microsoft.com/office/drawing/2014/main" id="{8165030E-88BB-42D2-BF14-2334B5425637}"/>
            </a:ext>
          </a:extLst>
        </xdr:cNvPr>
        <xdr:cNvSpPr txBox="1"/>
      </xdr:nvSpPr>
      <xdr:spPr>
        <a:xfrm>
          <a:off x="38360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102071</xdr:rowOff>
    </xdr:from>
    <xdr:ext cx="405111" cy="259045"/>
    <xdr:sp macro="" textlink="">
      <xdr:nvSpPr>
        <xdr:cNvPr id="91" name="n_2mainValue有形固定資産減価償却率">
          <a:extLst>
            <a:ext uri="{FF2B5EF4-FFF2-40B4-BE49-F238E27FC236}">
              <a16:creationId xmlns:a16="http://schemas.microsoft.com/office/drawing/2014/main" id="{13410455-EE93-49EA-B1C7-54299407B794}"/>
            </a:ext>
          </a:extLst>
        </xdr:cNvPr>
        <xdr:cNvSpPr txBox="1"/>
      </xdr:nvSpPr>
      <xdr:spPr>
        <a:xfrm>
          <a:off x="3086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89C0C240-05B4-48C8-9697-8B8C4EDAC8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B068E93A-D120-4A93-92E5-4809C1D3317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a:extLst>
            <a:ext uri="{FF2B5EF4-FFF2-40B4-BE49-F238E27FC236}">
              <a16:creationId xmlns:a16="http://schemas.microsoft.com/office/drawing/2014/main" id="{513CB2EF-991C-466D-9924-E274A8D9EDA4}"/>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8CD107FE-E4D2-476B-837E-F3A6F9A56A5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E19DEB07-B95D-4453-A9A8-59D6F6FB46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C80B477-6A3A-4DBF-85BB-DCD1559D476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9F730E28-82D1-4E4E-9498-CD56FD27F9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83574545-1879-43ED-AD01-AA4B9EC216D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CC35332E-6094-40DF-B247-2E10CCDC307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FCE5C4BE-AFF8-4744-8A6B-5BAEE91CFF5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5E9F7A4F-704F-4860-914B-5381A8D75C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195AEF93-FAF9-49CB-A537-BC7C96C070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FAB8586A-88A0-4119-80DD-A817E5336E3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債務償還比率は類似団体内平均値を大きく上回っている。これは、これまで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２度の財政再建により財政の健全化を</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図</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ってきた結果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、ここ数年は積み残された課題解決のために、基金に頼った行財政運営を行っていることによ</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、平成３０年１１月に策定した「阪南市行財政構造改革プラン」に基づき</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財政状況の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9888A32-8C81-4F81-8170-D8FB0A39BFD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350D2924-65B3-4BF0-A31B-3494359C7C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55D21F6F-8913-4739-93F3-892BE8C1330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E090BD94-41BA-47B8-8283-DC29A6DBD22F}"/>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BA50482C-A5FF-43F7-B427-F197E24971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DF173552-E732-4F72-A4C2-0D5486FBB91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21A7C043-81DB-4831-B28A-28334E89855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AF075D6B-65F3-4E15-ADA3-8B60E2694B0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73249AF5-357C-4ABC-B735-77E8A393E3B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C8FEB322-3AA7-4F7D-9345-A4F8630256A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C1A8D05B-7E91-4E1F-A8D7-8BC9F0EB5EC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20DA3D4A-A88D-4486-8117-8CB9EAAF780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E0ECF668-DFD2-4C24-A5AD-57B73439B25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932D01C1-425F-48D4-8E47-3124A6C113A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C69CE0E8-195C-496D-8E44-38F188E0EA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2BAF156D-236F-4FC6-9903-A5E9E5D01201}"/>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F62C956-5BB9-4F53-8103-6CB3E3C7C6C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A7DD9A76-C379-40F6-9855-DE3795A4ED0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BF2D0522-E742-4679-9F0E-4C17218A0A1E}"/>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21072037-152D-4364-8E67-97A48A0A6BC4}"/>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83F2EB7F-DB7F-4629-84AA-D2441B206992}"/>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A28688D6-35F5-4020-90BB-803F5D301FA6}"/>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4C63AD9E-1130-4F41-BA4C-BB6A9C98973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071B46D-9E79-4C93-AFE0-44E74077FC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3842982-78BB-4C26-A60F-F9EE74E535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391EEB1-32CB-4621-A0C2-BF4A8C4847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9BD882C-A3EF-4037-A1A5-99FC72AF54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F906267-9ECA-45F0-942F-700F4701CDE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92132</xdr:rowOff>
    </xdr:from>
    <xdr:to>
      <xdr:col>76</xdr:col>
      <xdr:colOff>73025</xdr:colOff>
      <xdr:row>28</xdr:row>
      <xdr:rowOff>22282</xdr:rowOff>
    </xdr:to>
    <xdr:sp macro="" textlink="">
      <xdr:nvSpPr>
        <xdr:cNvPr id="133" name="楕円 132">
          <a:extLst>
            <a:ext uri="{FF2B5EF4-FFF2-40B4-BE49-F238E27FC236}">
              <a16:creationId xmlns:a16="http://schemas.microsoft.com/office/drawing/2014/main" id="{2D1990B5-3F07-4763-827D-F8475D5ACFF4}"/>
            </a:ext>
          </a:extLst>
        </xdr:cNvPr>
        <xdr:cNvSpPr/>
      </xdr:nvSpPr>
      <xdr:spPr>
        <a:xfrm>
          <a:off x="14744700" y="54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115009</xdr:rowOff>
    </xdr:from>
    <xdr:ext cx="560923" cy="259045"/>
    <xdr:sp macro="" textlink="">
      <xdr:nvSpPr>
        <xdr:cNvPr id="134" name="債務償還比率該当値テキスト">
          <a:extLst>
            <a:ext uri="{FF2B5EF4-FFF2-40B4-BE49-F238E27FC236}">
              <a16:creationId xmlns:a16="http://schemas.microsoft.com/office/drawing/2014/main" id="{B3ACDA51-085D-401E-884C-D0BFAB6C1265}"/>
            </a:ext>
          </a:extLst>
        </xdr:cNvPr>
        <xdr:cNvSpPr txBox="1"/>
      </xdr:nvSpPr>
      <xdr:spPr>
        <a:xfrm>
          <a:off x="14846300" y="53442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52239</xdr:rowOff>
    </xdr:from>
    <xdr:to>
      <xdr:col>72</xdr:col>
      <xdr:colOff>123825</xdr:colOff>
      <xdr:row>26</xdr:row>
      <xdr:rowOff>153839</xdr:rowOff>
    </xdr:to>
    <xdr:sp macro="" textlink="">
      <xdr:nvSpPr>
        <xdr:cNvPr id="135" name="楕円 134">
          <a:extLst>
            <a:ext uri="{FF2B5EF4-FFF2-40B4-BE49-F238E27FC236}">
              <a16:creationId xmlns:a16="http://schemas.microsoft.com/office/drawing/2014/main" id="{922E032F-9838-4290-9E1D-9572FFF183F2}"/>
            </a:ext>
          </a:extLst>
        </xdr:cNvPr>
        <xdr:cNvSpPr/>
      </xdr:nvSpPr>
      <xdr:spPr>
        <a:xfrm>
          <a:off x="14033500" y="52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103039</xdr:rowOff>
    </xdr:from>
    <xdr:to>
      <xdr:col>76</xdr:col>
      <xdr:colOff>22225</xdr:colOff>
      <xdr:row>27</xdr:row>
      <xdr:rowOff>142932</xdr:rowOff>
    </xdr:to>
    <xdr:cxnSp macro="">
      <xdr:nvCxnSpPr>
        <xdr:cNvPr id="136" name="直線コネクタ 135">
          <a:extLst>
            <a:ext uri="{FF2B5EF4-FFF2-40B4-BE49-F238E27FC236}">
              <a16:creationId xmlns:a16="http://schemas.microsoft.com/office/drawing/2014/main" id="{A0A8BC0F-D6E1-4067-B2F5-9BA5B469B82F}"/>
            </a:ext>
          </a:extLst>
        </xdr:cNvPr>
        <xdr:cNvCxnSpPr/>
      </xdr:nvCxnSpPr>
      <xdr:spPr>
        <a:xfrm>
          <a:off x="14084300" y="5332264"/>
          <a:ext cx="711200" cy="2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178A67F8-9D3C-465D-B520-20023E6B0203}"/>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170366</xdr:rowOff>
    </xdr:from>
    <xdr:ext cx="560923" cy="259045"/>
    <xdr:sp macro="" textlink="">
      <xdr:nvSpPr>
        <xdr:cNvPr id="138" name="n_1mainValue債務償還比率">
          <a:extLst>
            <a:ext uri="{FF2B5EF4-FFF2-40B4-BE49-F238E27FC236}">
              <a16:creationId xmlns:a16="http://schemas.microsoft.com/office/drawing/2014/main" id="{073A2599-C54E-4571-B418-118D35D61156}"/>
            </a:ext>
          </a:extLst>
        </xdr:cNvPr>
        <xdr:cNvSpPr txBox="1"/>
      </xdr:nvSpPr>
      <xdr:spPr>
        <a:xfrm>
          <a:off x="13791138" y="5056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69EE5BAF-1259-4164-85FA-600079E8D76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1663A350-757C-4D65-95DA-068A2AF2836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FE97C5A7-14DE-472B-950E-6F4B5A7AFE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FD7E9617-976C-4D7F-AFFC-8C5385F03C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FBE60CC5-F844-4C1E-94E1-B43DD2B1C7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C0B8AEDF-A12B-4DC4-8F91-98C11DFE6F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D1FE14-EE2D-4238-9F89-FD80034638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8C0018-B033-4811-83B8-E1FBDD5DAF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2BC256-1E30-466F-AD37-07A1695662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00C429-153D-4E6F-90F5-87791DF8F5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2ACBFB-3E8D-469C-BBCD-024004189E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CDE60A-B320-4E84-B120-0CB5A4C029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54E7D0-2C73-4838-A1C7-13311357D5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3BDB03-C188-4484-927F-C58235C123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F2AF9A-9CDC-4506-895A-4BFE3DE35A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8F83FF-E944-42D3-ABA2-657F92048B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7BEF43-1AB7-483E-9029-5C129D5F1E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42BC33-FA89-4C7B-BB30-7F43A9DDE2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B05DF7-4687-4036-BA2F-31B55DFB03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88DCD6-E2E8-49B2-A976-FB3AE5390E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313A9A-BEFA-4D42-AA4D-6FFA3D694F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A4FDA1-370B-42EA-A104-E6D17CD00DA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2A5137-38B5-4384-AB8D-FA04C56C31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DF0B83F-BBEA-4820-8C4B-7B72EB28D0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D30063-D7D8-47EF-B577-8C4D2BED5E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C4AB8E-D7E3-4255-AF37-EA72A51E64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9987CE-BC8C-4592-A3DC-C8C5462F31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B060ED-D74E-46DB-AC89-6088062C2D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300654-B4A9-45B2-912C-C1C0D13869B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F46315-37F1-4277-9489-F34DC8AE7F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40BC9B-82D3-49B9-A380-4D0A788C44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B92D38-26BE-4083-94F2-CA8E62B480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A2D2DC-4CDE-49FF-99BB-46D68D0C84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0938D3-E96F-4FB1-ABFE-2908037E03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7042A7-100D-4CB0-8BEC-166E8ECEA4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9B9A3F-3A59-4306-AD03-4129C88D8A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0AF6042-6563-4AD8-AD0E-7E6E29C5B1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DDA7612-4776-4687-9D41-FC31FFFB93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4EBF3D-24A1-4511-B270-EC712B549B3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E38763B-90EF-4E40-8EC7-16CC6CCC84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3E286FA-B3C2-4597-BFE4-2707AD7D12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B407EEC-1698-431A-AD80-7156D0C161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EE36871-00F3-4D3C-B131-A59D4D0B92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06F470-D1D8-44C1-8355-CE8034CEFB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A6348A9-288F-4BC5-9838-DB2DD25F6D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E3627F-0190-4173-B8C9-90D98AB108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CCAC144-BE8D-4198-B0B5-EC3B509900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6C6467F-54B4-42A8-922C-61E67795846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09CACA5-B576-4315-BD27-D8BD16D185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2C5B0DF-D8C2-4C17-AC91-8922138D69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6AA5435-9922-4DB8-BAD3-39FBA526D9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D2F8948-079E-4A18-92FB-AA5BD5C108A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C02FC7F-83D5-4581-BD3F-79CA29286C0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85912A4-3C80-449B-B290-17F5027ECD0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AD20676-C821-40AD-95D0-5FD17B7243B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77D0442-7238-485E-B7EF-F411ADF0065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8EACB5C-5B7E-4259-8F8E-BD20BB848D8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5DF3BC3-F393-440A-B319-383FE4536F6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7F3C2D-F144-467B-BC57-FF979AC169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BBA5A77-2E9A-4004-AF2E-029AFE3D78F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4197B36-8E75-4113-967F-CD07BF04DD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B4117A8-12AE-4C56-B073-C23AF4953FDF}"/>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89FA722A-F118-4627-B728-1A1C04BB3137}"/>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3F510589-8DB3-40FD-8BD9-8F20AB851A6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526BB99E-96A8-4DC9-842D-2F2D7AA3C5D7}"/>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5B6FBDF4-5866-4CA7-A272-339D049EE282}"/>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6E566B77-20F1-4743-82FD-014B0DB99884}"/>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6DBB7715-250B-4E5A-B97C-E93751C3B4D1}"/>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3452632D-6EF4-4FF6-8B2E-64354DCBB7B5}"/>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5C539F6F-F389-4780-9735-A63881A8C02A}"/>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AC1CA21D-03F8-4C51-8E02-3A9FAF1A1F35}"/>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7A61D3-FC76-4E2C-8A0E-C2E390D01C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D22714-00A5-4057-866A-6A5BD2130F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45FED2-BAFA-4477-A6BA-F30E0567EF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FD5CF2-2532-4B47-B174-B9145B0401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AEC699-E854-42BB-9D45-2A3B1538B3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2" name="楕円 71">
          <a:extLst>
            <a:ext uri="{FF2B5EF4-FFF2-40B4-BE49-F238E27FC236}">
              <a16:creationId xmlns:a16="http://schemas.microsoft.com/office/drawing/2014/main" id="{F37B5B15-070E-4228-B095-BFBDDA3721AD}"/>
            </a:ext>
          </a:extLst>
        </xdr:cNvPr>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3" name="【道路】&#10;有形固定資産減価償却率該当値テキスト">
          <a:extLst>
            <a:ext uri="{FF2B5EF4-FFF2-40B4-BE49-F238E27FC236}">
              <a16:creationId xmlns:a16="http://schemas.microsoft.com/office/drawing/2014/main" id="{8B67E417-8FCF-4678-B039-232AB4F1A0E5}"/>
            </a:ext>
          </a:extLst>
        </xdr:cNvPr>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4" name="楕円 73">
          <a:extLst>
            <a:ext uri="{FF2B5EF4-FFF2-40B4-BE49-F238E27FC236}">
              <a16:creationId xmlns:a16="http://schemas.microsoft.com/office/drawing/2014/main" id="{5A2177E3-D41A-477F-AD1B-E9CD0B384677}"/>
            </a:ext>
          </a:extLst>
        </xdr:cNvPr>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53340</xdr:rowOff>
    </xdr:to>
    <xdr:cxnSp macro="">
      <xdr:nvCxnSpPr>
        <xdr:cNvPr id="75" name="直線コネクタ 74">
          <a:extLst>
            <a:ext uri="{FF2B5EF4-FFF2-40B4-BE49-F238E27FC236}">
              <a16:creationId xmlns:a16="http://schemas.microsoft.com/office/drawing/2014/main" id="{C8AE2135-43B7-4792-954E-96EA379400B0}"/>
            </a:ext>
          </a:extLst>
        </xdr:cNvPr>
        <xdr:cNvCxnSpPr/>
      </xdr:nvCxnSpPr>
      <xdr:spPr>
        <a:xfrm flipV="1">
          <a:off x="3797300" y="6191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6" name="楕円 75">
          <a:extLst>
            <a:ext uri="{FF2B5EF4-FFF2-40B4-BE49-F238E27FC236}">
              <a16:creationId xmlns:a16="http://schemas.microsoft.com/office/drawing/2014/main" id="{7F05FD08-D2BC-4368-8FE6-3C4D51DB64EB}"/>
            </a:ext>
          </a:extLst>
        </xdr:cNvPr>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69669</xdr:rowOff>
    </xdr:to>
    <xdr:cxnSp macro="">
      <xdr:nvCxnSpPr>
        <xdr:cNvPr id="77" name="直線コネクタ 76">
          <a:extLst>
            <a:ext uri="{FF2B5EF4-FFF2-40B4-BE49-F238E27FC236}">
              <a16:creationId xmlns:a16="http://schemas.microsoft.com/office/drawing/2014/main" id="{16057F39-1164-4480-8D05-3098526A6FC4}"/>
            </a:ext>
          </a:extLst>
        </xdr:cNvPr>
        <xdr:cNvCxnSpPr/>
      </xdr:nvCxnSpPr>
      <xdr:spPr>
        <a:xfrm flipV="1">
          <a:off x="2908300" y="62255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a:extLst>
            <a:ext uri="{FF2B5EF4-FFF2-40B4-BE49-F238E27FC236}">
              <a16:creationId xmlns:a16="http://schemas.microsoft.com/office/drawing/2014/main" id="{DFCD91F0-821B-4B69-A6E8-49BBE92652C4}"/>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a:extLst>
            <a:ext uri="{FF2B5EF4-FFF2-40B4-BE49-F238E27FC236}">
              <a16:creationId xmlns:a16="http://schemas.microsoft.com/office/drawing/2014/main" id="{EDD6FC9D-77FB-48FB-82FF-9B79FCBB01E9}"/>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220E12F2-0255-41AF-A26A-E6EDD071A84A}"/>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1" name="n_1mainValue【道路】&#10;有形固定資産減価償却率">
          <a:extLst>
            <a:ext uri="{FF2B5EF4-FFF2-40B4-BE49-F238E27FC236}">
              <a16:creationId xmlns:a16="http://schemas.microsoft.com/office/drawing/2014/main" id="{E43199B1-B9B5-4BE3-90F4-9E657A4EAF4B}"/>
            </a:ext>
          </a:extLst>
        </xdr:cNvPr>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2" name="n_2mainValue【道路】&#10;有形固定資産減価償却率">
          <a:extLst>
            <a:ext uri="{FF2B5EF4-FFF2-40B4-BE49-F238E27FC236}">
              <a16:creationId xmlns:a16="http://schemas.microsoft.com/office/drawing/2014/main" id="{1116E74B-3832-493D-9BD2-8A1916FF8F05}"/>
            </a:ext>
          </a:extLst>
        </xdr:cNvPr>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45BBEA3-3739-4889-BDA9-BD2CB62773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DE9CCBE9-9F80-4A22-B0EB-648055D849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31FEABE-B464-4BEE-A063-78FCF2073E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35A0C9B-167E-4F80-8033-AC9F62BFC3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688C73E-98C7-4532-86B6-CB2188BAD4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3122800-A282-47B1-ABD4-301D150145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D74262E-0112-4B18-A03A-9E642BAC9D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9D0DD1D-9179-411E-A592-2203345006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D059D7FB-1A3B-426A-9F15-CDB416BB47F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C5F8D58-506F-4F60-B144-A74A8B284B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AC16DD6-70F7-4F76-8F63-06899F4193A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579304B-DF25-44CE-B85B-7F7ADB79193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A4CCC243-EBB2-4AAA-9E72-C3789BC161E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20D0510A-4F53-4C39-9F96-0F16298C757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7231267-56A4-484F-A93C-D905F84F51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7FDDDE55-8139-4D07-8D40-97DCF10D4C2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7515EC46-BA6E-465D-8D82-8FAECD9119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2E24B66E-7913-4434-8E26-3753C772191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410D5B1F-9B8B-48B0-99B4-F1BBB14CE1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ED07829C-362B-4D64-A2E1-2A595CEF550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35FA046-7CE1-4CD7-A495-35A5FA2CB6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89F41825-26A4-4E8A-97B7-EDF3E1A3BCE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15587BF3-9108-4F6F-B6D8-5F389CC3FD1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E3E28AF7-E407-4F5A-8287-5016B597F566}"/>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83AC1FAD-D988-4C83-AB4C-0FCA64D5FC77}"/>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E22A99A4-CD67-4A05-930C-47F705223E1F}"/>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FA28D5ED-03E4-4C12-892A-11360C4F74D8}"/>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B4F5A93A-E6E5-4F75-A0A6-5ABEC9893C82}"/>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CBFA4CAF-72EB-47FC-A4E5-E5D0B998A0A5}"/>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018F6790-A128-4E72-8BD5-844238A082ED}"/>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CC91BDC6-D4DE-4B7E-996B-A1516DF1759C}"/>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6E888299-BDE2-4336-A934-9E9F7FB1C52C}"/>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EB836F34-D59C-46C8-990E-AC347F9CF87A}"/>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9342308-F48D-4CCA-B9A5-DF15CF66AC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F630B89-C2F8-47A3-89A7-6253B56BC5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09FEC6E-9012-4D2F-8E02-EF511F6874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DA4CF97-0162-4FFF-B2D3-D52275BD45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EAB323E-9B68-42B1-852D-CE8CFE0657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110312</xdr:rowOff>
    </xdr:from>
    <xdr:to>
      <xdr:col>55</xdr:col>
      <xdr:colOff>50800</xdr:colOff>
      <xdr:row>42</xdr:row>
      <xdr:rowOff>40462</xdr:rowOff>
    </xdr:to>
    <xdr:sp macro="" textlink="">
      <xdr:nvSpPr>
        <xdr:cNvPr id="121" name="楕円 120">
          <a:extLst>
            <a:ext uri="{FF2B5EF4-FFF2-40B4-BE49-F238E27FC236}">
              <a16:creationId xmlns:a16="http://schemas.microsoft.com/office/drawing/2014/main" id="{FA5C5DAC-FED4-4E60-8F67-8F1CB42342C1}"/>
            </a:ext>
          </a:extLst>
        </xdr:cNvPr>
        <xdr:cNvSpPr/>
      </xdr:nvSpPr>
      <xdr:spPr>
        <a:xfrm>
          <a:off x="10426700" y="7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25239</xdr:rowOff>
    </xdr:from>
    <xdr:ext cx="469744" cy="259045"/>
    <xdr:sp macro="" textlink="">
      <xdr:nvSpPr>
        <xdr:cNvPr id="122" name="【道路】&#10;一人当たり延長該当値テキスト">
          <a:extLst>
            <a:ext uri="{FF2B5EF4-FFF2-40B4-BE49-F238E27FC236}">
              <a16:creationId xmlns:a16="http://schemas.microsoft.com/office/drawing/2014/main" id="{ECCF1103-A32C-4D35-B9CA-DEFA16CB47C7}"/>
            </a:ext>
          </a:extLst>
        </xdr:cNvPr>
        <xdr:cNvSpPr txBox="1"/>
      </xdr:nvSpPr>
      <xdr:spPr>
        <a:xfrm>
          <a:off x="10515600" y="705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110960</xdr:rowOff>
    </xdr:from>
    <xdr:to>
      <xdr:col>50</xdr:col>
      <xdr:colOff>165100</xdr:colOff>
      <xdr:row>42</xdr:row>
      <xdr:rowOff>41110</xdr:rowOff>
    </xdr:to>
    <xdr:sp macro="" textlink="">
      <xdr:nvSpPr>
        <xdr:cNvPr id="123" name="楕円 122">
          <a:extLst>
            <a:ext uri="{FF2B5EF4-FFF2-40B4-BE49-F238E27FC236}">
              <a16:creationId xmlns:a16="http://schemas.microsoft.com/office/drawing/2014/main" id="{1B44989A-1C92-4038-9240-C53EC9F7453E}"/>
            </a:ext>
          </a:extLst>
        </xdr:cNvPr>
        <xdr:cNvSpPr/>
      </xdr:nvSpPr>
      <xdr:spPr>
        <a:xfrm>
          <a:off x="9588500" y="71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161112</xdr:rowOff>
    </xdr:from>
    <xdr:to>
      <xdr:col>55</xdr:col>
      <xdr:colOff>0</xdr:colOff>
      <xdr:row>41</xdr:row>
      <xdr:rowOff>161760</xdr:rowOff>
    </xdr:to>
    <xdr:cxnSp macro="">
      <xdr:nvCxnSpPr>
        <xdr:cNvPr id="124" name="直線コネクタ 123">
          <a:extLst>
            <a:ext uri="{FF2B5EF4-FFF2-40B4-BE49-F238E27FC236}">
              <a16:creationId xmlns:a16="http://schemas.microsoft.com/office/drawing/2014/main" id="{BF5DA52B-048D-45BB-99FD-3DF5D3899707}"/>
            </a:ext>
          </a:extLst>
        </xdr:cNvPr>
        <xdr:cNvCxnSpPr/>
      </xdr:nvCxnSpPr>
      <xdr:spPr>
        <a:xfrm flipV="1">
          <a:off x="9639300" y="719056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112293</xdr:rowOff>
    </xdr:from>
    <xdr:to>
      <xdr:col>46</xdr:col>
      <xdr:colOff>38100</xdr:colOff>
      <xdr:row>42</xdr:row>
      <xdr:rowOff>42443</xdr:rowOff>
    </xdr:to>
    <xdr:sp macro="" textlink="">
      <xdr:nvSpPr>
        <xdr:cNvPr id="125" name="楕円 124">
          <a:extLst>
            <a:ext uri="{FF2B5EF4-FFF2-40B4-BE49-F238E27FC236}">
              <a16:creationId xmlns:a16="http://schemas.microsoft.com/office/drawing/2014/main" id="{EF23AC27-835B-4015-9A39-8FF9BFF3B63A}"/>
            </a:ext>
          </a:extLst>
        </xdr:cNvPr>
        <xdr:cNvSpPr/>
      </xdr:nvSpPr>
      <xdr:spPr>
        <a:xfrm>
          <a:off x="8699500" y="71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161760</xdr:rowOff>
    </xdr:from>
    <xdr:to>
      <xdr:col>50</xdr:col>
      <xdr:colOff>114300</xdr:colOff>
      <xdr:row>41</xdr:row>
      <xdr:rowOff>163093</xdr:rowOff>
    </xdr:to>
    <xdr:cxnSp macro="">
      <xdr:nvCxnSpPr>
        <xdr:cNvPr id="126" name="直線コネクタ 125">
          <a:extLst>
            <a:ext uri="{FF2B5EF4-FFF2-40B4-BE49-F238E27FC236}">
              <a16:creationId xmlns:a16="http://schemas.microsoft.com/office/drawing/2014/main" id="{8F064C99-D6D7-44A5-96DE-BCA04782F46E}"/>
            </a:ext>
          </a:extLst>
        </xdr:cNvPr>
        <xdr:cNvCxnSpPr/>
      </xdr:nvCxnSpPr>
      <xdr:spPr>
        <a:xfrm flipV="1">
          <a:off x="8750300" y="719121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FD4AD8FB-FC30-4232-A42D-0F2B5322F1B1}"/>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5EB7A45A-01A9-49DB-BFBE-A125A48B64D4}"/>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EE9A89F1-7D49-459B-907C-CE1381A551FB}"/>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32237</xdr:rowOff>
    </xdr:from>
    <xdr:ext cx="469744" cy="259045"/>
    <xdr:sp macro="" textlink="">
      <xdr:nvSpPr>
        <xdr:cNvPr id="130" name="n_1mainValue【道路】&#10;一人当たり延長">
          <a:extLst>
            <a:ext uri="{FF2B5EF4-FFF2-40B4-BE49-F238E27FC236}">
              <a16:creationId xmlns:a16="http://schemas.microsoft.com/office/drawing/2014/main" id="{85E7681A-6E48-41D0-B9CD-BC9D2FEA69EF}"/>
            </a:ext>
          </a:extLst>
        </xdr:cNvPr>
        <xdr:cNvSpPr txBox="1"/>
      </xdr:nvSpPr>
      <xdr:spPr>
        <a:xfrm>
          <a:off x="9391727" y="723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33570</xdr:rowOff>
    </xdr:from>
    <xdr:ext cx="469744" cy="259045"/>
    <xdr:sp macro="" textlink="">
      <xdr:nvSpPr>
        <xdr:cNvPr id="131" name="n_2mainValue【道路】&#10;一人当たり延長">
          <a:extLst>
            <a:ext uri="{FF2B5EF4-FFF2-40B4-BE49-F238E27FC236}">
              <a16:creationId xmlns:a16="http://schemas.microsoft.com/office/drawing/2014/main" id="{3AF82451-8550-4CD5-9996-A7374D356DDB}"/>
            </a:ext>
          </a:extLst>
        </xdr:cNvPr>
        <xdr:cNvSpPr txBox="1"/>
      </xdr:nvSpPr>
      <xdr:spPr>
        <a:xfrm>
          <a:off x="8515427" y="72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2A0A7937-2FE8-4F85-9BBE-B4B0D5330C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73749C3-D148-4BE1-806F-DEDD8420FC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D040DEA-CFA3-4003-A47E-60A52B2FD9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A8FB752-D728-44ED-B8DF-7C3A227D5B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5F0286E8-0410-4494-A175-F7CBA66059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F855BF6-19EB-49A7-9A27-7E8D4620C5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670FCCC0-EF25-4227-B6DC-21705EB111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67DC415E-1BBF-4D27-906E-BA1DB28091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4CA72320-9821-40B1-BD1D-8CE2B79D68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FEA35C51-D9A0-4374-8C18-7FE21DCE26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D9DE9C2F-3D21-4952-B8BC-34CD69C770C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63E9E31-2CEB-4F83-B378-E9A01213F1E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6004617B-4ACA-4F6F-BA9D-115F3287D4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A4EFFD9-C442-4C13-908F-397F29C7967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29BB97BE-BDD2-455C-B416-A38D3911D61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7534EFE-AA3A-481E-86D9-793C916B19E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E4E331C-E1EC-4D01-9725-D0BFB16AF8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6E12A8A6-A11B-4BFB-9EAD-5E97913FD4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F2C4379E-E644-4733-92B5-C555C5DD10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8BC58D80-3441-4415-961B-85F6584E75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637C0264-0D78-4EAB-A865-69E081AEF2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E7DAAA69-705C-4794-90AF-09E7C3C9EC4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FB76DFF7-65B2-44B7-B6D4-2A45D6B2C8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13EAF1EC-464A-4DED-AF4E-2B965E0454F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44B2A6D0-1C09-4B43-ADCC-6367884987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9C3CC95-61C8-425E-833F-3623CBF504EB}"/>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8B262526-63DA-4615-AD2A-DB989184007F}"/>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836214C4-5D5D-4D70-9ABE-E6B25A12379C}"/>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936C5805-063B-46AE-813F-87B52F3D3646}"/>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12314565-5202-4B34-94DB-75B2057E64CC}"/>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7474F933-4E0A-4439-B64A-9C28683224A4}"/>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E56CE2A9-F843-4F41-A6C8-F91204C2402E}"/>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D1FCA869-E992-4392-864B-9ED4815492DC}"/>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EEAC008C-97A8-429F-AAA3-24DA2CFC8563}"/>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A9BC86AD-D298-49BD-A13B-3184FEDA7C58}"/>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2C1D84F6-A763-40B9-86B6-AE1A4C3488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014D697-E8B9-4886-AB34-8BA0E8BB7E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9D9549E-99F3-4217-A6B9-974755597F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91B7CC4-1D3F-4D22-B3EE-3078A05541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20DDA2A-B3A1-426D-A491-1F29FB6374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30843</xdr:rowOff>
    </xdr:from>
    <xdr:to>
      <xdr:col>24</xdr:col>
      <xdr:colOff>114300</xdr:colOff>
      <xdr:row>59</xdr:row>
      <xdr:rowOff>132443</xdr:rowOff>
    </xdr:to>
    <xdr:sp macro="" textlink="">
      <xdr:nvSpPr>
        <xdr:cNvPr id="172" name="楕円 171">
          <a:extLst>
            <a:ext uri="{FF2B5EF4-FFF2-40B4-BE49-F238E27FC236}">
              <a16:creationId xmlns:a16="http://schemas.microsoft.com/office/drawing/2014/main" id="{ABC3ACA3-6EB0-4AEE-AE0D-DF66DA5014A9}"/>
            </a:ext>
          </a:extLst>
        </xdr:cNvPr>
        <xdr:cNvSpPr/>
      </xdr:nvSpPr>
      <xdr:spPr>
        <a:xfrm>
          <a:off x="4584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9270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29BF83FF-1506-4FF4-891E-B294D6170110}"/>
            </a:ext>
          </a:extLst>
        </xdr:cNvPr>
        <xdr:cNvSpPr txBox="1"/>
      </xdr:nvSpPr>
      <xdr:spPr>
        <a:xfrm>
          <a:off x="4673600"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74" name="楕円 173">
          <a:extLst>
            <a:ext uri="{FF2B5EF4-FFF2-40B4-BE49-F238E27FC236}">
              <a16:creationId xmlns:a16="http://schemas.microsoft.com/office/drawing/2014/main" id="{33563858-A048-4B07-AA3C-7C2FE16BE229}"/>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81643</xdr:rowOff>
    </xdr:from>
    <xdr:to>
      <xdr:col>24</xdr:col>
      <xdr:colOff>63500</xdr:colOff>
      <xdr:row>59</xdr:row>
      <xdr:rowOff>109401</xdr:rowOff>
    </xdr:to>
    <xdr:cxnSp macro="">
      <xdr:nvCxnSpPr>
        <xdr:cNvPr id="175" name="直線コネクタ 174">
          <a:extLst>
            <a:ext uri="{FF2B5EF4-FFF2-40B4-BE49-F238E27FC236}">
              <a16:creationId xmlns:a16="http://schemas.microsoft.com/office/drawing/2014/main" id="{EEB0B7D5-9D64-42FC-A369-4D24B9B8DD0B}"/>
            </a:ext>
          </a:extLst>
        </xdr:cNvPr>
        <xdr:cNvCxnSpPr/>
      </xdr:nvCxnSpPr>
      <xdr:spPr>
        <a:xfrm flipV="1">
          <a:off x="3797300" y="101971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76" name="楕円 175">
          <a:extLst>
            <a:ext uri="{FF2B5EF4-FFF2-40B4-BE49-F238E27FC236}">
              <a16:creationId xmlns:a16="http://schemas.microsoft.com/office/drawing/2014/main" id="{685E0E19-9795-4D03-AB62-A249EC38259A}"/>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115933</xdr:rowOff>
    </xdr:to>
    <xdr:cxnSp macro="">
      <xdr:nvCxnSpPr>
        <xdr:cNvPr id="177" name="直線コネクタ 176">
          <a:extLst>
            <a:ext uri="{FF2B5EF4-FFF2-40B4-BE49-F238E27FC236}">
              <a16:creationId xmlns:a16="http://schemas.microsoft.com/office/drawing/2014/main" id="{BC7F6F58-D84C-4723-A447-E8AC73F6B381}"/>
            </a:ext>
          </a:extLst>
        </xdr:cNvPr>
        <xdr:cNvCxnSpPr/>
      </xdr:nvCxnSpPr>
      <xdr:spPr>
        <a:xfrm flipV="1">
          <a:off x="2908300" y="102249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8B8D939B-CD74-4913-82DD-69CC9DD487A6}"/>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F0A32144-B88C-47D0-8B38-B4FB3D127778}"/>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4329BFB-B1BE-46AE-98FB-74126E7BAA16}"/>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151328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E07F5890-256A-4897-BA42-4E52113AE249}"/>
            </a:ext>
          </a:extLst>
        </xdr:cNvPr>
        <xdr:cNvSpPr txBox="1"/>
      </xdr:nvSpPr>
      <xdr:spPr>
        <a:xfrm>
          <a:off x="3582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157860</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3279ACFE-90E1-443B-8386-A26614EF63EC}"/>
            </a:ext>
          </a:extLst>
        </xdr:cNvPr>
        <xdr:cNvSpPr txBox="1"/>
      </xdr:nvSpPr>
      <xdr:spPr>
        <a:xfrm>
          <a:off x="2705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6A2857B3-1022-4E46-B960-F1AC21ADFD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1682BA99-C170-4767-8F76-8BC81D5A6F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F27E418F-1096-4BAF-BC18-F2C0468EF5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8425D37D-7922-4CA8-BCAA-027007D1D2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4C9629D-7E2B-4D75-AA14-4A2CD0793E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F9ABAE8-0414-4197-8A0A-994461B468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B902CC13-953D-47F5-93AF-93D632AFA2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9F85AE9E-476A-4F7E-946B-2A07A9E745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3FAC0866-6627-4C87-8B0F-984C9D9450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7642DAD4-3052-4DD7-A104-6EA9FED3DE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5B07720E-D51C-4FF4-AAFF-19B7FAE647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13EDD659-FBFC-4BC8-804C-B6E22C34987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D5C2F78D-CC18-4BE3-B1C9-61795B8689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503149C6-1AA3-4E10-BAA7-AFF254ED8C6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B047CB73-C436-4055-BDF6-7B5A80A124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9097E3F1-4098-4896-BA74-77DAFA99139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E1E4255C-365B-4629-A0A9-FC55E30E7A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C4297DE-E0F8-45BD-86DA-C6E5C098420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2A4C79D1-DB58-4E54-8A6A-915246AAECF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7F0F7D37-E219-46FD-863F-CFD9B474F4B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8E2BD626-F12E-4C60-AD3C-3176D282E5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14706664-8BC6-41BD-BB42-C40FDDE0BF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BD39971A-4376-4695-B74B-9318CFAAFD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FB6A0B72-F56F-40A2-9D12-5D3622EABC2B}"/>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B93CDD12-44F1-472A-823E-E19E7E6616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A35F67A5-ABB1-4C5B-8F9A-94120252B0CD}"/>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26E1EF7E-F5D3-4F78-BA02-C22446ACF285}"/>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BCAF7825-6A6E-4442-8441-DC1A15247F1B}"/>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C91F2FF8-C682-41AE-8DDB-48F404F1CB6F}"/>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5DE9CFE1-9C63-4075-A29B-0557A6D7A924}"/>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879E33DD-57EB-41F5-8D4B-E7A6F12C9148}"/>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234D6A3E-BB3C-4A7D-BB48-2DB054760E68}"/>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32637024-B32F-49CF-8050-33922CE546FD}"/>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61EB374-6B02-4FD6-A8F5-08B44ECEB1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D85A836-BDC2-4289-A88F-D201E0DF34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D651EC1-87D0-46AE-BAB0-137CA4C7E8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231773B-3222-454B-8541-C78E7E9318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4777B89-0867-4DAF-BB49-86D0BE80EC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135758</xdr:rowOff>
    </xdr:from>
    <xdr:to>
      <xdr:col>55</xdr:col>
      <xdr:colOff>50800</xdr:colOff>
      <xdr:row>64</xdr:row>
      <xdr:rowOff>65908</xdr:rowOff>
    </xdr:to>
    <xdr:sp macro="" textlink="">
      <xdr:nvSpPr>
        <xdr:cNvPr id="221" name="楕円 220">
          <a:extLst>
            <a:ext uri="{FF2B5EF4-FFF2-40B4-BE49-F238E27FC236}">
              <a16:creationId xmlns:a16="http://schemas.microsoft.com/office/drawing/2014/main" id="{DAA7B56B-33BE-40A8-8FA0-0303BBC39D66}"/>
            </a:ext>
          </a:extLst>
        </xdr:cNvPr>
        <xdr:cNvSpPr/>
      </xdr:nvSpPr>
      <xdr:spPr>
        <a:xfrm>
          <a:off x="10426700" y="10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50685</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925EDAF3-ADDC-4A11-BF40-09C654789594}"/>
            </a:ext>
          </a:extLst>
        </xdr:cNvPr>
        <xdr:cNvSpPr txBox="1"/>
      </xdr:nvSpPr>
      <xdr:spPr>
        <a:xfrm>
          <a:off x="10515600" y="108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136579</xdr:rowOff>
    </xdr:from>
    <xdr:to>
      <xdr:col>50</xdr:col>
      <xdr:colOff>165100</xdr:colOff>
      <xdr:row>64</xdr:row>
      <xdr:rowOff>66729</xdr:rowOff>
    </xdr:to>
    <xdr:sp macro="" textlink="">
      <xdr:nvSpPr>
        <xdr:cNvPr id="223" name="楕円 222">
          <a:extLst>
            <a:ext uri="{FF2B5EF4-FFF2-40B4-BE49-F238E27FC236}">
              <a16:creationId xmlns:a16="http://schemas.microsoft.com/office/drawing/2014/main" id="{3B492373-7AED-4B88-B076-2D51851622C7}"/>
            </a:ext>
          </a:extLst>
        </xdr:cNvPr>
        <xdr:cNvSpPr/>
      </xdr:nvSpPr>
      <xdr:spPr>
        <a:xfrm>
          <a:off x="95885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15108</xdr:rowOff>
    </xdr:from>
    <xdr:to>
      <xdr:col>55</xdr:col>
      <xdr:colOff>0</xdr:colOff>
      <xdr:row>64</xdr:row>
      <xdr:rowOff>15929</xdr:rowOff>
    </xdr:to>
    <xdr:cxnSp macro="">
      <xdr:nvCxnSpPr>
        <xdr:cNvPr id="224" name="直線コネクタ 223">
          <a:extLst>
            <a:ext uri="{FF2B5EF4-FFF2-40B4-BE49-F238E27FC236}">
              <a16:creationId xmlns:a16="http://schemas.microsoft.com/office/drawing/2014/main" id="{189CB8FE-84B7-48BB-BDC8-B9DCA3E76566}"/>
            </a:ext>
          </a:extLst>
        </xdr:cNvPr>
        <xdr:cNvCxnSpPr/>
      </xdr:nvCxnSpPr>
      <xdr:spPr>
        <a:xfrm flipV="1">
          <a:off x="9639300" y="10987908"/>
          <a:ext cx="8382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138737</xdr:rowOff>
    </xdr:from>
    <xdr:to>
      <xdr:col>46</xdr:col>
      <xdr:colOff>38100</xdr:colOff>
      <xdr:row>64</xdr:row>
      <xdr:rowOff>68887</xdr:rowOff>
    </xdr:to>
    <xdr:sp macro="" textlink="">
      <xdr:nvSpPr>
        <xdr:cNvPr id="225" name="楕円 224">
          <a:extLst>
            <a:ext uri="{FF2B5EF4-FFF2-40B4-BE49-F238E27FC236}">
              <a16:creationId xmlns:a16="http://schemas.microsoft.com/office/drawing/2014/main" id="{95C5CEB4-21DA-4BDD-A54E-BA754C06CBF6}"/>
            </a:ext>
          </a:extLst>
        </xdr:cNvPr>
        <xdr:cNvSpPr/>
      </xdr:nvSpPr>
      <xdr:spPr>
        <a:xfrm>
          <a:off x="86995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15929</xdr:rowOff>
    </xdr:from>
    <xdr:to>
      <xdr:col>50</xdr:col>
      <xdr:colOff>114300</xdr:colOff>
      <xdr:row>64</xdr:row>
      <xdr:rowOff>18087</xdr:rowOff>
    </xdr:to>
    <xdr:cxnSp macro="">
      <xdr:nvCxnSpPr>
        <xdr:cNvPr id="226" name="直線コネクタ 225">
          <a:extLst>
            <a:ext uri="{FF2B5EF4-FFF2-40B4-BE49-F238E27FC236}">
              <a16:creationId xmlns:a16="http://schemas.microsoft.com/office/drawing/2014/main" id="{93DA9475-83CE-4E38-9912-BD8463FA0390}"/>
            </a:ext>
          </a:extLst>
        </xdr:cNvPr>
        <xdr:cNvCxnSpPr/>
      </xdr:nvCxnSpPr>
      <xdr:spPr>
        <a:xfrm flipV="1">
          <a:off x="8750300" y="10988729"/>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6BF5CAF8-D3E5-4CDE-B915-7E26E6DAD06A}"/>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D2864CE9-3775-4886-9617-21BD234B8254}"/>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6784E831-1C5C-49DB-B56B-D94D5144BF4F}"/>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57856</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0247E60F-B1D2-4BA4-8438-FFA27EB20F41}"/>
            </a:ext>
          </a:extLst>
        </xdr:cNvPr>
        <xdr:cNvSpPr txBox="1"/>
      </xdr:nvSpPr>
      <xdr:spPr>
        <a:xfrm>
          <a:off x="9359411" y="11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60014</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24A20F45-E844-4C7F-A614-747911B7B77C}"/>
            </a:ext>
          </a:extLst>
        </xdr:cNvPr>
        <xdr:cNvSpPr txBox="1"/>
      </xdr:nvSpPr>
      <xdr:spPr>
        <a:xfrm>
          <a:off x="8483111" y="11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A7DABFD6-E106-4343-9EF3-07D2EC5EED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D85D2868-C3AC-43ED-9E6D-F293F4DD98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BDF592D2-792D-4787-A09C-E5E4D72307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33F9A94-E297-4A86-BCCD-15B0E8C0DE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1228F62F-1BF5-4EA2-8CEB-C13431A8F6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646995B2-6B28-4C62-A2B2-54F01F5010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FCF0AC5-2A39-4576-90D7-8B9A324614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28196FBA-5E9C-4709-B937-5BEB077D389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D3A12A61-95D8-4719-BF92-F4229A1DC3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759E88E-F137-4A78-A04C-5EEB3E1F95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35868944-8297-4006-8C0D-E753657682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86F98D4D-B3A6-4675-8226-7CD6EC6576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334B7224-9518-4484-BC3C-88BB020A4C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E6EC84A7-833E-44BE-BE5E-284F40718A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EC84CE9F-E468-4951-8F89-793C3E617A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5575438F-C6B1-4C8C-868B-503CAC245CD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A0FC5CC0-6412-4F36-9831-237081053B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0F4B64B2-B772-4B4B-85A9-D23D9D4CFA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CCBA1B31-E368-416C-AFA2-345B7A8BFA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46107370-ACD3-416E-9AB4-33404BF65A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F7587905-E092-407E-90C5-AE248A3A3A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C89EC190-B6A8-434E-9D70-7D76D4A9CB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EA19AAA9-25A9-4417-A5DC-2C35C34512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B6B6BF90-557A-41F2-ABF2-C756B0EC197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id="{BB60C8BE-964D-4E9A-88A8-10148C4E70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id="{33CA755F-A578-4D89-BDC9-2B8B919D96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id="{26E3A54F-426D-4E01-B1BD-FD72B73182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id="{1E265F86-CFAC-4401-96F9-13EEF3F683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id="{50267A31-37B7-4E50-8B33-537C940528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id="{09070D87-CF3F-498D-9475-3AAE8ABE25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id="{706BFBD1-B158-4B00-919A-DCE84AA913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id="{3B51090B-2651-4684-BE23-B1CD728D9D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E49CFA5C-33D2-420A-A517-C4EC222E3A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C5F82AD5-9AE7-474C-9622-F6214EFA52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8CA0ADD8-C009-44AE-BA92-17B7B123C4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6383D7A1-DF31-44DA-8D93-EDB01F1BE1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9CC18942-46B5-48E7-8F3A-59AAB9E43C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4BC5379C-1F0D-4313-917A-475A0AEE11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D94B3A8D-CC68-40F2-A867-69251E5089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7140A11F-3FAE-4894-992A-38A1A4062A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2443679F-147C-4809-8C50-A6D4C2B220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072B8581-B4D3-442A-87EF-FC7869D177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4" name="テキスト ボックス 273">
          <a:extLst>
            <a:ext uri="{FF2B5EF4-FFF2-40B4-BE49-F238E27FC236}">
              <a16:creationId xmlns:a16="http://schemas.microsoft.com/office/drawing/2014/main" id="{36A0DB87-EEF9-4558-A42F-ACAEFE44DF5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a:extLst>
            <a:ext uri="{FF2B5EF4-FFF2-40B4-BE49-F238E27FC236}">
              <a16:creationId xmlns:a16="http://schemas.microsoft.com/office/drawing/2014/main" id="{6584ACA1-F13F-4BBC-BA0A-1783E7C9673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6" name="テキスト ボックス 275">
          <a:extLst>
            <a:ext uri="{FF2B5EF4-FFF2-40B4-BE49-F238E27FC236}">
              <a16:creationId xmlns:a16="http://schemas.microsoft.com/office/drawing/2014/main" id="{C6ED1B9B-EE3A-443C-B71C-5461A9901E0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a:extLst>
            <a:ext uri="{FF2B5EF4-FFF2-40B4-BE49-F238E27FC236}">
              <a16:creationId xmlns:a16="http://schemas.microsoft.com/office/drawing/2014/main" id="{1FD92DD8-60F8-41AA-B8BD-1180278D5E5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a:extLst>
            <a:ext uri="{FF2B5EF4-FFF2-40B4-BE49-F238E27FC236}">
              <a16:creationId xmlns:a16="http://schemas.microsoft.com/office/drawing/2014/main" id="{EC18963B-753F-40FA-9B52-4FD8F289F66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a:extLst>
            <a:ext uri="{FF2B5EF4-FFF2-40B4-BE49-F238E27FC236}">
              <a16:creationId xmlns:a16="http://schemas.microsoft.com/office/drawing/2014/main" id="{4A7C769C-E98B-49DB-A970-E996E182E88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a:extLst>
            <a:ext uri="{FF2B5EF4-FFF2-40B4-BE49-F238E27FC236}">
              <a16:creationId xmlns:a16="http://schemas.microsoft.com/office/drawing/2014/main" id="{A020461A-E7AF-4C99-AB83-C4BEA866C6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a:extLst>
            <a:ext uri="{FF2B5EF4-FFF2-40B4-BE49-F238E27FC236}">
              <a16:creationId xmlns:a16="http://schemas.microsoft.com/office/drawing/2014/main" id="{CBD7DD8A-2D2C-4991-BD2B-281C3E837A3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a:extLst>
            <a:ext uri="{FF2B5EF4-FFF2-40B4-BE49-F238E27FC236}">
              <a16:creationId xmlns:a16="http://schemas.microsoft.com/office/drawing/2014/main" id="{567822DF-DC93-4B4F-A1CB-910E9F6E33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a:extLst>
            <a:ext uri="{FF2B5EF4-FFF2-40B4-BE49-F238E27FC236}">
              <a16:creationId xmlns:a16="http://schemas.microsoft.com/office/drawing/2014/main" id="{3991A017-1942-4BDE-8B89-366FD23417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4" name="テキスト ボックス 283">
          <a:extLst>
            <a:ext uri="{FF2B5EF4-FFF2-40B4-BE49-F238E27FC236}">
              <a16:creationId xmlns:a16="http://schemas.microsoft.com/office/drawing/2014/main" id="{B58CF328-3A6E-4781-AAA2-AB7DEE5709C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59889D5B-8A1B-4212-B578-612F80DE62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a:extLst>
            <a:ext uri="{FF2B5EF4-FFF2-40B4-BE49-F238E27FC236}">
              <a16:creationId xmlns:a16="http://schemas.microsoft.com/office/drawing/2014/main" id="{D66668B4-A088-4238-AC0F-9594AD4AED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a:extLst>
            <a:ext uri="{FF2B5EF4-FFF2-40B4-BE49-F238E27FC236}">
              <a16:creationId xmlns:a16="http://schemas.microsoft.com/office/drawing/2014/main" id="{E27CC061-D80C-4096-873E-5A89BBCC43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8" name="直線コネクタ 287">
          <a:extLst>
            <a:ext uri="{FF2B5EF4-FFF2-40B4-BE49-F238E27FC236}">
              <a16:creationId xmlns:a16="http://schemas.microsoft.com/office/drawing/2014/main" id="{8CD315E1-733C-42E5-AA66-965079B8F0CF}"/>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9" name="【認定こども園・幼稚園・保育所】&#10;有形固定資産減価償却率最小値テキスト">
          <a:extLst>
            <a:ext uri="{FF2B5EF4-FFF2-40B4-BE49-F238E27FC236}">
              <a16:creationId xmlns:a16="http://schemas.microsoft.com/office/drawing/2014/main" id="{A37330BF-3E19-4421-89A7-2956B7C0EC74}"/>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90" name="直線コネクタ 289">
          <a:extLst>
            <a:ext uri="{FF2B5EF4-FFF2-40B4-BE49-F238E27FC236}">
              <a16:creationId xmlns:a16="http://schemas.microsoft.com/office/drawing/2014/main" id="{DA804DAD-9DA0-498E-9EA2-4364DB974509}"/>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1" name="【認定こども園・幼稚園・保育所】&#10;有形固定資産減価償却率最大値テキスト">
          <a:extLst>
            <a:ext uri="{FF2B5EF4-FFF2-40B4-BE49-F238E27FC236}">
              <a16:creationId xmlns:a16="http://schemas.microsoft.com/office/drawing/2014/main" id="{D95E6F35-478D-42BE-8383-E4B8C09BB15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2" name="直線コネクタ 291">
          <a:extLst>
            <a:ext uri="{FF2B5EF4-FFF2-40B4-BE49-F238E27FC236}">
              <a16:creationId xmlns:a16="http://schemas.microsoft.com/office/drawing/2014/main" id="{58F6FAE1-8836-42A1-AA6B-084FA2556677}"/>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93" name="【認定こども園・幼稚園・保育所】&#10;有形固定資産減価償却率平均値テキスト">
          <a:extLst>
            <a:ext uri="{FF2B5EF4-FFF2-40B4-BE49-F238E27FC236}">
              <a16:creationId xmlns:a16="http://schemas.microsoft.com/office/drawing/2014/main" id="{3B460636-B3E0-4777-A0DF-289C682FB7D9}"/>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4" name="フローチャート: 判断 293">
          <a:extLst>
            <a:ext uri="{FF2B5EF4-FFF2-40B4-BE49-F238E27FC236}">
              <a16:creationId xmlns:a16="http://schemas.microsoft.com/office/drawing/2014/main" id="{3FEC6559-A746-472E-A319-A25EBE873FA6}"/>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5" name="フローチャート: 判断 294">
          <a:extLst>
            <a:ext uri="{FF2B5EF4-FFF2-40B4-BE49-F238E27FC236}">
              <a16:creationId xmlns:a16="http://schemas.microsoft.com/office/drawing/2014/main" id="{1DD8622B-4248-40E8-9C1A-AD193947BEDE}"/>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6" name="フローチャート: 判断 295">
          <a:extLst>
            <a:ext uri="{FF2B5EF4-FFF2-40B4-BE49-F238E27FC236}">
              <a16:creationId xmlns:a16="http://schemas.microsoft.com/office/drawing/2014/main" id="{B585668A-1ADA-48B9-B901-46477FA49708}"/>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297" name="フローチャート: 判断 296">
          <a:extLst>
            <a:ext uri="{FF2B5EF4-FFF2-40B4-BE49-F238E27FC236}">
              <a16:creationId xmlns:a16="http://schemas.microsoft.com/office/drawing/2014/main" id="{7DD039A6-42CD-4DA9-8046-22AFCE432569}"/>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960A9CF8-CD49-43E7-A90A-5AFA124344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CB4C64DC-3100-42CC-957A-2DEEF3901B3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8D0E414C-29C8-4FB4-8958-C4CC52FF56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D9DAACA3-F30F-4096-A6A9-B00A6306C9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FE83BF9B-D3DC-4153-8034-E260F3FEB5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61595</xdr:rowOff>
    </xdr:from>
    <xdr:to>
      <xdr:col>85</xdr:col>
      <xdr:colOff>177800</xdr:colOff>
      <xdr:row>34</xdr:row>
      <xdr:rowOff>163195</xdr:rowOff>
    </xdr:to>
    <xdr:sp macro="" textlink="">
      <xdr:nvSpPr>
        <xdr:cNvPr id="303" name="楕円 302">
          <a:extLst>
            <a:ext uri="{FF2B5EF4-FFF2-40B4-BE49-F238E27FC236}">
              <a16:creationId xmlns:a16="http://schemas.microsoft.com/office/drawing/2014/main" id="{C159B101-F067-427E-8398-BF61D661D880}"/>
            </a:ext>
          </a:extLst>
        </xdr:cNvPr>
        <xdr:cNvSpPr/>
      </xdr:nvSpPr>
      <xdr:spPr>
        <a:xfrm>
          <a:off x="162687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84472</xdr:rowOff>
    </xdr:from>
    <xdr:ext cx="405111" cy="259045"/>
    <xdr:sp macro="" textlink="">
      <xdr:nvSpPr>
        <xdr:cNvPr id="304" name="【認定こども園・幼稚園・保育所】&#10;有形固定資産減価償却率該当値テキスト">
          <a:extLst>
            <a:ext uri="{FF2B5EF4-FFF2-40B4-BE49-F238E27FC236}">
              <a16:creationId xmlns:a16="http://schemas.microsoft.com/office/drawing/2014/main" id="{2AE5B9AF-769D-4AEC-8941-41A93D49A234}"/>
            </a:ext>
          </a:extLst>
        </xdr:cNvPr>
        <xdr:cNvSpPr txBox="1"/>
      </xdr:nvSpPr>
      <xdr:spPr>
        <a:xfrm>
          <a:off x="16357600"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305" name="楕円 304">
          <a:extLst>
            <a:ext uri="{FF2B5EF4-FFF2-40B4-BE49-F238E27FC236}">
              <a16:creationId xmlns:a16="http://schemas.microsoft.com/office/drawing/2014/main" id="{735A009B-7EC4-42AF-B8B1-AE61299DC297}"/>
            </a:ext>
          </a:extLst>
        </xdr:cNvPr>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70485</xdr:rowOff>
    </xdr:from>
    <xdr:to>
      <xdr:col>85</xdr:col>
      <xdr:colOff>127000</xdr:colOff>
      <xdr:row>34</xdr:row>
      <xdr:rowOff>112395</xdr:rowOff>
    </xdr:to>
    <xdr:cxnSp macro="">
      <xdr:nvCxnSpPr>
        <xdr:cNvPr id="306" name="直線コネクタ 305">
          <a:extLst>
            <a:ext uri="{FF2B5EF4-FFF2-40B4-BE49-F238E27FC236}">
              <a16:creationId xmlns:a16="http://schemas.microsoft.com/office/drawing/2014/main" id="{6261C3C4-A5A5-4ED0-B47D-3D23A5B00C84}"/>
            </a:ext>
          </a:extLst>
        </xdr:cNvPr>
        <xdr:cNvCxnSpPr/>
      </xdr:nvCxnSpPr>
      <xdr:spPr>
        <a:xfrm>
          <a:off x="15481300" y="5899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166370</xdr:rowOff>
    </xdr:from>
    <xdr:to>
      <xdr:col>76</xdr:col>
      <xdr:colOff>165100</xdr:colOff>
      <xdr:row>34</xdr:row>
      <xdr:rowOff>96520</xdr:rowOff>
    </xdr:to>
    <xdr:sp macro="" textlink="">
      <xdr:nvSpPr>
        <xdr:cNvPr id="307" name="楕円 306">
          <a:extLst>
            <a:ext uri="{FF2B5EF4-FFF2-40B4-BE49-F238E27FC236}">
              <a16:creationId xmlns:a16="http://schemas.microsoft.com/office/drawing/2014/main" id="{4A1386D5-398A-420F-91DA-293DEBE072E5}"/>
            </a:ext>
          </a:extLst>
        </xdr:cNvPr>
        <xdr:cNvSpPr/>
      </xdr:nvSpPr>
      <xdr:spPr>
        <a:xfrm>
          <a:off x="14541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34</xdr:row>
      <xdr:rowOff>70485</xdr:rowOff>
    </xdr:to>
    <xdr:cxnSp macro="">
      <xdr:nvCxnSpPr>
        <xdr:cNvPr id="308" name="直線コネクタ 307">
          <a:extLst>
            <a:ext uri="{FF2B5EF4-FFF2-40B4-BE49-F238E27FC236}">
              <a16:creationId xmlns:a16="http://schemas.microsoft.com/office/drawing/2014/main" id="{2FF67709-6FD2-445F-B2EE-31F263A3F0F0}"/>
            </a:ext>
          </a:extLst>
        </xdr:cNvPr>
        <xdr:cNvCxnSpPr/>
      </xdr:nvCxnSpPr>
      <xdr:spPr>
        <a:xfrm>
          <a:off x="14592300" y="5875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09" name="n_1aveValue【認定こども園・幼稚園・保育所】&#10;有形固定資産減価償却率">
          <a:extLst>
            <a:ext uri="{FF2B5EF4-FFF2-40B4-BE49-F238E27FC236}">
              <a16:creationId xmlns:a16="http://schemas.microsoft.com/office/drawing/2014/main" id="{9F5F1DBF-8F7D-4722-84CF-A7159C7B00AE}"/>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10" name="n_2aveValue【認定こども園・幼稚園・保育所】&#10;有形固定資産減価償却率">
          <a:extLst>
            <a:ext uri="{FF2B5EF4-FFF2-40B4-BE49-F238E27FC236}">
              <a16:creationId xmlns:a16="http://schemas.microsoft.com/office/drawing/2014/main" id="{B3416C9A-4F57-4810-AF51-2AB04A36DEC6}"/>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11" name="n_3aveValue【認定こども園・幼稚園・保育所】&#10;有形固定資産減価償却率">
          <a:extLst>
            <a:ext uri="{FF2B5EF4-FFF2-40B4-BE49-F238E27FC236}">
              <a16:creationId xmlns:a16="http://schemas.microsoft.com/office/drawing/2014/main" id="{59E8D797-E05E-47D0-9FED-33FBDCB83D7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312" name="n_1mainValue【認定こども園・幼稚園・保育所】&#10;有形固定資産減価償却率">
          <a:extLst>
            <a:ext uri="{FF2B5EF4-FFF2-40B4-BE49-F238E27FC236}">
              <a16:creationId xmlns:a16="http://schemas.microsoft.com/office/drawing/2014/main" id="{3CF2BC0A-AF8E-443E-8E41-C51D617C88E8}"/>
            </a:ext>
          </a:extLst>
        </xdr:cNvPr>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313" name="n_2mainValue【認定こども園・幼稚園・保育所】&#10;有形固定資産減価償却率">
          <a:extLst>
            <a:ext uri="{FF2B5EF4-FFF2-40B4-BE49-F238E27FC236}">
              <a16:creationId xmlns:a16="http://schemas.microsoft.com/office/drawing/2014/main" id="{2DA3C488-339F-4F96-9775-0CBCD7FF8598}"/>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89EC82AE-95BC-4C75-93B4-A59A6A915F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C34B8AAB-9D3A-4E77-8686-C9DC131A4F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D8AAE794-CABC-4C4B-9884-521AA59A74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68AE649B-4167-4479-A1D9-86E0F73FB8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96FFFD53-5063-40A2-9ABB-483ECF8A12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2705F6D3-FE05-41EF-B165-DA34CBC9205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2232B466-658E-4F5A-A3A6-DBBEA5D624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78D17D27-23E0-42F6-9B45-A78AD8A55E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65258477-F65E-4722-AF7D-4D88FABC05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3A1367C3-9A78-4818-B2CA-5206DA14B1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4" name="直線コネクタ 323">
          <a:extLst>
            <a:ext uri="{FF2B5EF4-FFF2-40B4-BE49-F238E27FC236}">
              <a16:creationId xmlns:a16="http://schemas.microsoft.com/office/drawing/2014/main" id="{758B1AE1-7F10-481F-987F-C9F9673121B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5" name="テキスト ボックス 324">
          <a:extLst>
            <a:ext uri="{FF2B5EF4-FFF2-40B4-BE49-F238E27FC236}">
              <a16:creationId xmlns:a16="http://schemas.microsoft.com/office/drawing/2014/main" id="{BB52182F-03D1-41D9-870E-33A692A2AB0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6" name="直線コネクタ 325">
          <a:extLst>
            <a:ext uri="{FF2B5EF4-FFF2-40B4-BE49-F238E27FC236}">
              <a16:creationId xmlns:a16="http://schemas.microsoft.com/office/drawing/2014/main" id="{4B7AB172-74EA-4D36-BB9C-9577EC08655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7" name="テキスト ボックス 326">
          <a:extLst>
            <a:ext uri="{FF2B5EF4-FFF2-40B4-BE49-F238E27FC236}">
              <a16:creationId xmlns:a16="http://schemas.microsoft.com/office/drawing/2014/main" id="{B943F73C-A629-4769-95B0-1150680802F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8" name="直線コネクタ 327">
          <a:extLst>
            <a:ext uri="{FF2B5EF4-FFF2-40B4-BE49-F238E27FC236}">
              <a16:creationId xmlns:a16="http://schemas.microsoft.com/office/drawing/2014/main" id="{8A63A849-D50C-4A34-AD00-0946352054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9" name="テキスト ボックス 328">
          <a:extLst>
            <a:ext uri="{FF2B5EF4-FFF2-40B4-BE49-F238E27FC236}">
              <a16:creationId xmlns:a16="http://schemas.microsoft.com/office/drawing/2014/main" id="{0F73154B-358F-4011-A7F6-7DD55E6EF71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0" name="直線コネクタ 329">
          <a:extLst>
            <a:ext uri="{FF2B5EF4-FFF2-40B4-BE49-F238E27FC236}">
              <a16:creationId xmlns:a16="http://schemas.microsoft.com/office/drawing/2014/main" id="{EF92275D-7D4F-4F1B-B31B-E2B4A28D6B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1" name="テキスト ボックス 330">
          <a:extLst>
            <a:ext uri="{FF2B5EF4-FFF2-40B4-BE49-F238E27FC236}">
              <a16:creationId xmlns:a16="http://schemas.microsoft.com/office/drawing/2014/main" id="{A396532C-0E94-4B83-8E3E-A4919693818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5181B0F-C183-4671-A2A4-E1AE4AC9B7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E1CDBDB1-4CB6-476B-BE50-E7420C54C1F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8EBF5DF1-7844-45F2-A8F6-A16712D7BD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5" name="直線コネクタ 334">
          <a:extLst>
            <a:ext uri="{FF2B5EF4-FFF2-40B4-BE49-F238E27FC236}">
              <a16:creationId xmlns:a16="http://schemas.microsoft.com/office/drawing/2014/main" id="{82F56CF4-DEC9-40BF-A04D-95B5AA6A32FD}"/>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B519A2B0-9C3C-44FB-A3FC-CD95FA72E62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7" name="直線コネクタ 336">
          <a:extLst>
            <a:ext uri="{FF2B5EF4-FFF2-40B4-BE49-F238E27FC236}">
              <a16:creationId xmlns:a16="http://schemas.microsoft.com/office/drawing/2014/main" id="{59A28438-920E-48E7-A809-358494A92C0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2EF34393-3362-40AE-96BE-BB3FA8431A41}"/>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9" name="直線コネクタ 338">
          <a:extLst>
            <a:ext uri="{FF2B5EF4-FFF2-40B4-BE49-F238E27FC236}">
              <a16:creationId xmlns:a16="http://schemas.microsoft.com/office/drawing/2014/main" id="{5C82359F-F41C-4638-84BB-D34894F51D1D}"/>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62D73535-6EA5-4255-A961-F64AA6CCAEBE}"/>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1" name="フローチャート: 判断 340">
          <a:extLst>
            <a:ext uri="{FF2B5EF4-FFF2-40B4-BE49-F238E27FC236}">
              <a16:creationId xmlns:a16="http://schemas.microsoft.com/office/drawing/2014/main" id="{6CC97A7B-8AEC-4102-8C7C-2F81023F5CA3}"/>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2" name="フローチャート: 判断 341">
          <a:extLst>
            <a:ext uri="{FF2B5EF4-FFF2-40B4-BE49-F238E27FC236}">
              <a16:creationId xmlns:a16="http://schemas.microsoft.com/office/drawing/2014/main" id="{1CC92267-F3DB-416A-BC40-71BD55638288}"/>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3" name="フローチャート: 判断 342">
          <a:extLst>
            <a:ext uri="{FF2B5EF4-FFF2-40B4-BE49-F238E27FC236}">
              <a16:creationId xmlns:a16="http://schemas.microsoft.com/office/drawing/2014/main" id="{7284B376-2F06-446C-B2F9-6B3748DDFC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44" name="フローチャート: 判断 343">
          <a:extLst>
            <a:ext uri="{FF2B5EF4-FFF2-40B4-BE49-F238E27FC236}">
              <a16:creationId xmlns:a16="http://schemas.microsoft.com/office/drawing/2014/main" id="{8AA4A7CD-A6D3-4307-8AF3-21B0D46BC2E7}"/>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4224836A-0D46-4F24-B6C1-D8CD995753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BF8AAA15-E5AA-4B88-9B14-8A9A29A37F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D564B472-DA57-407B-AB0C-B33F6FF75A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2DBC850C-16C1-44B6-8BF1-B3F411BFF0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EDE24B49-4C74-406E-A14A-963D111D47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61976</xdr:rowOff>
    </xdr:from>
    <xdr:to>
      <xdr:col>116</xdr:col>
      <xdr:colOff>114300</xdr:colOff>
      <xdr:row>38</xdr:row>
      <xdr:rowOff>163576</xdr:rowOff>
    </xdr:to>
    <xdr:sp macro="" textlink="">
      <xdr:nvSpPr>
        <xdr:cNvPr id="350" name="楕円 349">
          <a:extLst>
            <a:ext uri="{FF2B5EF4-FFF2-40B4-BE49-F238E27FC236}">
              <a16:creationId xmlns:a16="http://schemas.microsoft.com/office/drawing/2014/main" id="{B438AF2D-FC00-4A40-8364-62A893B8A05E}"/>
            </a:ext>
          </a:extLst>
        </xdr:cNvPr>
        <xdr:cNvSpPr/>
      </xdr:nvSpPr>
      <xdr:spPr>
        <a:xfrm>
          <a:off x="22110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84853</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A369039B-19A7-48AC-B0F5-84873764D733}"/>
            </a:ext>
          </a:extLst>
        </xdr:cNvPr>
        <xdr:cNvSpPr txBox="1"/>
      </xdr:nvSpPr>
      <xdr:spPr>
        <a:xfrm>
          <a:off x="22199600"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352" name="楕円 351">
          <a:extLst>
            <a:ext uri="{FF2B5EF4-FFF2-40B4-BE49-F238E27FC236}">
              <a16:creationId xmlns:a16="http://schemas.microsoft.com/office/drawing/2014/main" id="{EA9C75F8-D72C-43A8-8E5A-CDB81FEFFE83}"/>
            </a:ext>
          </a:extLst>
        </xdr:cNvPr>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112776</xdr:rowOff>
    </xdr:from>
    <xdr:to>
      <xdr:col>116</xdr:col>
      <xdr:colOff>63500</xdr:colOff>
      <xdr:row>38</xdr:row>
      <xdr:rowOff>117348</xdr:rowOff>
    </xdr:to>
    <xdr:cxnSp macro="">
      <xdr:nvCxnSpPr>
        <xdr:cNvPr id="353" name="直線コネクタ 352">
          <a:extLst>
            <a:ext uri="{FF2B5EF4-FFF2-40B4-BE49-F238E27FC236}">
              <a16:creationId xmlns:a16="http://schemas.microsoft.com/office/drawing/2014/main" id="{C2837502-4602-4923-A5B7-19042CA967F3}"/>
            </a:ext>
          </a:extLst>
        </xdr:cNvPr>
        <xdr:cNvCxnSpPr/>
      </xdr:nvCxnSpPr>
      <xdr:spPr>
        <a:xfrm flipV="1">
          <a:off x="21323300" y="662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354" name="楕円 353">
          <a:extLst>
            <a:ext uri="{FF2B5EF4-FFF2-40B4-BE49-F238E27FC236}">
              <a16:creationId xmlns:a16="http://schemas.microsoft.com/office/drawing/2014/main" id="{919269A7-90F8-475B-A1CC-E221B0769BC8}"/>
            </a:ext>
          </a:extLst>
        </xdr:cNvPr>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117348</xdr:rowOff>
    </xdr:from>
    <xdr:to>
      <xdr:col>111</xdr:col>
      <xdr:colOff>177800</xdr:colOff>
      <xdr:row>38</xdr:row>
      <xdr:rowOff>126492</xdr:rowOff>
    </xdr:to>
    <xdr:cxnSp macro="">
      <xdr:nvCxnSpPr>
        <xdr:cNvPr id="355" name="直線コネクタ 354">
          <a:extLst>
            <a:ext uri="{FF2B5EF4-FFF2-40B4-BE49-F238E27FC236}">
              <a16:creationId xmlns:a16="http://schemas.microsoft.com/office/drawing/2014/main" id="{2A532CB6-7CF4-4541-BF7D-A6E86894A69E}"/>
            </a:ext>
          </a:extLst>
        </xdr:cNvPr>
        <xdr:cNvCxnSpPr/>
      </xdr:nvCxnSpPr>
      <xdr:spPr>
        <a:xfrm flipV="1">
          <a:off x="20434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51DD0BDF-0727-4977-BF41-CCAC75726EEA}"/>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40FC4482-A573-47DF-833E-4678FF251AB4}"/>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DC4F5269-CCCB-4CA9-8A4B-452BB6219466}"/>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13225</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67A1DF57-7ACF-4FF8-9E13-D5B7508DE75E}"/>
            </a:ext>
          </a:extLst>
        </xdr:cNvPr>
        <xdr:cNvSpPr txBox="1"/>
      </xdr:nvSpPr>
      <xdr:spPr>
        <a:xfrm>
          <a:off x="210757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A38234E1-7928-4E5F-A555-FC56EADFC1F5}"/>
            </a:ext>
          </a:extLst>
        </xdr:cNvPr>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78A8D25B-35F2-4FFE-9976-BA11E0C89D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C1E0CA08-EC9F-4BC4-8BFE-B2CEF9D7BF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F2711DFA-217F-49C7-BE8A-7BC85194D8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BAA94D56-720C-43AA-BCDB-0C086D4682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F29A12D3-E8D4-48F2-915A-B0A66896D1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48438607-8D0C-4E2F-85A3-683929BAC3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877A3BCA-0526-4A18-8A63-037929D1AA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353AFAA1-2BE1-4178-8211-81B0A1FF09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1B8516BB-D6EB-4D42-844D-C17B1F46AC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3281E6E4-C899-4C46-9B8C-F33CE722B7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1" name="テキスト ボックス 370">
          <a:extLst>
            <a:ext uri="{FF2B5EF4-FFF2-40B4-BE49-F238E27FC236}">
              <a16:creationId xmlns:a16="http://schemas.microsoft.com/office/drawing/2014/main" id="{5533E3EB-6317-4DDA-89A4-C9AF930D51E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2" name="直線コネクタ 371">
          <a:extLst>
            <a:ext uri="{FF2B5EF4-FFF2-40B4-BE49-F238E27FC236}">
              <a16:creationId xmlns:a16="http://schemas.microsoft.com/office/drawing/2014/main" id="{07126C90-7053-47B5-98BA-F5420A3F8BB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3" name="テキスト ボックス 372">
          <a:extLst>
            <a:ext uri="{FF2B5EF4-FFF2-40B4-BE49-F238E27FC236}">
              <a16:creationId xmlns:a16="http://schemas.microsoft.com/office/drawing/2014/main" id="{7D3C2B2D-CADA-4314-AE76-E4A36C43173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4" name="直線コネクタ 373">
          <a:extLst>
            <a:ext uri="{FF2B5EF4-FFF2-40B4-BE49-F238E27FC236}">
              <a16:creationId xmlns:a16="http://schemas.microsoft.com/office/drawing/2014/main" id="{4316AFCB-2825-4B36-93DA-32B41C18015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5" name="テキスト ボックス 374">
          <a:extLst>
            <a:ext uri="{FF2B5EF4-FFF2-40B4-BE49-F238E27FC236}">
              <a16:creationId xmlns:a16="http://schemas.microsoft.com/office/drawing/2014/main" id="{28CBEF98-3EB4-42B2-8030-AB8014803D0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6" name="直線コネクタ 375">
          <a:extLst>
            <a:ext uri="{FF2B5EF4-FFF2-40B4-BE49-F238E27FC236}">
              <a16:creationId xmlns:a16="http://schemas.microsoft.com/office/drawing/2014/main" id="{89A4AB24-A19D-4114-A8D8-6C2DE61AC87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7" name="テキスト ボックス 376">
          <a:extLst>
            <a:ext uri="{FF2B5EF4-FFF2-40B4-BE49-F238E27FC236}">
              <a16:creationId xmlns:a16="http://schemas.microsoft.com/office/drawing/2014/main" id="{72C069CB-10CB-48C1-9377-FFC39D11E15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8" name="直線コネクタ 377">
          <a:extLst>
            <a:ext uri="{FF2B5EF4-FFF2-40B4-BE49-F238E27FC236}">
              <a16:creationId xmlns:a16="http://schemas.microsoft.com/office/drawing/2014/main" id="{F7C2759E-99AC-4817-ADCD-772186DB8EF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9" name="テキスト ボックス 378">
          <a:extLst>
            <a:ext uri="{FF2B5EF4-FFF2-40B4-BE49-F238E27FC236}">
              <a16:creationId xmlns:a16="http://schemas.microsoft.com/office/drawing/2014/main" id="{8E3AE268-50FD-4014-A620-742C431B4D4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AA619F4A-D532-4E8F-BEDA-F2934E6828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9F6D7A6D-C028-4E25-97F9-B95A531C1F6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a:extLst>
            <a:ext uri="{FF2B5EF4-FFF2-40B4-BE49-F238E27FC236}">
              <a16:creationId xmlns:a16="http://schemas.microsoft.com/office/drawing/2014/main" id="{02B11CE1-F308-42FC-A172-4FB7EA8CD5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3" name="直線コネクタ 382">
          <a:extLst>
            <a:ext uri="{FF2B5EF4-FFF2-40B4-BE49-F238E27FC236}">
              <a16:creationId xmlns:a16="http://schemas.microsoft.com/office/drawing/2014/main" id="{B60345A2-FE24-40AA-BE3D-D0B9599DBF63}"/>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4" name="【学校施設】&#10;有形固定資産減価償却率最小値テキスト">
          <a:extLst>
            <a:ext uri="{FF2B5EF4-FFF2-40B4-BE49-F238E27FC236}">
              <a16:creationId xmlns:a16="http://schemas.microsoft.com/office/drawing/2014/main" id="{DBAEDFFD-BE28-4D3B-9EFD-A06611CAB558}"/>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5" name="直線コネクタ 384">
          <a:extLst>
            <a:ext uri="{FF2B5EF4-FFF2-40B4-BE49-F238E27FC236}">
              <a16:creationId xmlns:a16="http://schemas.microsoft.com/office/drawing/2014/main" id="{E6711082-E291-40F9-B10D-04562DFACA7F}"/>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6" name="【学校施設】&#10;有形固定資産減価償却率最大値テキスト">
          <a:extLst>
            <a:ext uri="{FF2B5EF4-FFF2-40B4-BE49-F238E27FC236}">
              <a16:creationId xmlns:a16="http://schemas.microsoft.com/office/drawing/2014/main" id="{6E862558-4358-4CE3-81E6-95D42F77A458}"/>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7" name="直線コネクタ 386">
          <a:extLst>
            <a:ext uri="{FF2B5EF4-FFF2-40B4-BE49-F238E27FC236}">
              <a16:creationId xmlns:a16="http://schemas.microsoft.com/office/drawing/2014/main" id="{F69D5116-10EB-4C28-994F-F770DAFDE8D1}"/>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388" name="【学校施設】&#10;有形固定資産減価償却率平均値テキスト">
          <a:extLst>
            <a:ext uri="{FF2B5EF4-FFF2-40B4-BE49-F238E27FC236}">
              <a16:creationId xmlns:a16="http://schemas.microsoft.com/office/drawing/2014/main" id="{D3711BA0-2FCA-4438-A451-C11A75FC4BE8}"/>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9" name="フローチャート: 判断 388">
          <a:extLst>
            <a:ext uri="{FF2B5EF4-FFF2-40B4-BE49-F238E27FC236}">
              <a16:creationId xmlns:a16="http://schemas.microsoft.com/office/drawing/2014/main" id="{6AAEF65D-B92B-41B3-A5DA-3B2B7B7CA6D9}"/>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90" name="フローチャート: 判断 389">
          <a:extLst>
            <a:ext uri="{FF2B5EF4-FFF2-40B4-BE49-F238E27FC236}">
              <a16:creationId xmlns:a16="http://schemas.microsoft.com/office/drawing/2014/main" id="{C62BF6F4-0679-4A11-94D6-4B59968D4E72}"/>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1" name="フローチャート: 判断 390">
          <a:extLst>
            <a:ext uri="{FF2B5EF4-FFF2-40B4-BE49-F238E27FC236}">
              <a16:creationId xmlns:a16="http://schemas.microsoft.com/office/drawing/2014/main" id="{4A33B46F-D1B8-4A24-949C-D5C4D49A26E1}"/>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392" name="フローチャート: 判断 391">
          <a:extLst>
            <a:ext uri="{FF2B5EF4-FFF2-40B4-BE49-F238E27FC236}">
              <a16:creationId xmlns:a16="http://schemas.microsoft.com/office/drawing/2014/main" id="{00E980C9-B414-4A8B-A33B-EED53762C007}"/>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97C87-0463-43CD-B9E2-F7A4462B2F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E81636C0-2777-4687-9A5E-6F9C54911D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41F3CAB0-D1E9-418A-801B-341B583E13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EB083659-1CA8-4CC2-AF8E-8B3C6F007B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4C5178A6-E725-47E3-8403-F163F282413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72644</xdr:rowOff>
    </xdr:from>
    <xdr:to>
      <xdr:col>85</xdr:col>
      <xdr:colOff>177800</xdr:colOff>
      <xdr:row>61</xdr:row>
      <xdr:rowOff>2794</xdr:rowOff>
    </xdr:to>
    <xdr:sp macro="" textlink="">
      <xdr:nvSpPr>
        <xdr:cNvPr id="398" name="楕円 397">
          <a:extLst>
            <a:ext uri="{FF2B5EF4-FFF2-40B4-BE49-F238E27FC236}">
              <a16:creationId xmlns:a16="http://schemas.microsoft.com/office/drawing/2014/main" id="{E1ACCB0A-E8AB-4E54-BC06-2F59A1DF3AA5}"/>
            </a:ext>
          </a:extLst>
        </xdr:cNvPr>
        <xdr:cNvSpPr/>
      </xdr:nvSpPr>
      <xdr:spPr>
        <a:xfrm>
          <a:off x="16268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51071</xdr:rowOff>
    </xdr:from>
    <xdr:ext cx="405111" cy="259045"/>
    <xdr:sp macro="" textlink="">
      <xdr:nvSpPr>
        <xdr:cNvPr id="399" name="【学校施設】&#10;有形固定資産減価償却率該当値テキスト">
          <a:extLst>
            <a:ext uri="{FF2B5EF4-FFF2-40B4-BE49-F238E27FC236}">
              <a16:creationId xmlns:a16="http://schemas.microsoft.com/office/drawing/2014/main" id="{102B5F6A-5B6E-434A-A0FA-A8D9E7D93A86}"/>
            </a:ext>
          </a:extLst>
        </xdr:cNvPr>
        <xdr:cNvSpPr txBox="1"/>
      </xdr:nvSpPr>
      <xdr:spPr>
        <a:xfrm>
          <a:off x="16357600"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70358</xdr:rowOff>
    </xdr:from>
    <xdr:to>
      <xdr:col>81</xdr:col>
      <xdr:colOff>101600</xdr:colOff>
      <xdr:row>61</xdr:row>
      <xdr:rowOff>508</xdr:rowOff>
    </xdr:to>
    <xdr:sp macro="" textlink="">
      <xdr:nvSpPr>
        <xdr:cNvPr id="400" name="楕円 399">
          <a:extLst>
            <a:ext uri="{FF2B5EF4-FFF2-40B4-BE49-F238E27FC236}">
              <a16:creationId xmlns:a16="http://schemas.microsoft.com/office/drawing/2014/main" id="{D82EF619-711E-45C5-9202-406C6EDF6720}"/>
            </a:ext>
          </a:extLst>
        </xdr:cNvPr>
        <xdr:cNvSpPr/>
      </xdr:nvSpPr>
      <xdr:spPr>
        <a:xfrm>
          <a:off x="15430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121158</xdr:rowOff>
    </xdr:from>
    <xdr:to>
      <xdr:col>85</xdr:col>
      <xdr:colOff>127000</xdr:colOff>
      <xdr:row>60</xdr:row>
      <xdr:rowOff>123444</xdr:rowOff>
    </xdr:to>
    <xdr:cxnSp macro="">
      <xdr:nvCxnSpPr>
        <xdr:cNvPr id="401" name="直線コネクタ 400">
          <a:extLst>
            <a:ext uri="{FF2B5EF4-FFF2-40B4-BE49-F238E27FC236}">
              <a16:creationId xmlns:a16="http://schemas.microsoft.com/office/drawing/2014/main" id="{C764C508-8D86-4D29-AA17-10AA14DD18B5}"/>
            </a:ext>
          </a:extLst>
        </xdr:cNvPr>
        <xdr:cNvCxnSpPr/>
      </xdr:nvCxnSpPr>
      <xdr:spPr>
        <a:xfrm>
          <a:off x="15481300" y="104081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02" name="楕円 401">
          <a:extLst>
            <a:ext uri="{FF2B5EF4-FFF2-40B4-BE49-F238E27FC236}">
              <a16:creationId xmlns:a16="http://schemas.microsoft.com/office/drawing/2014/main" id="{8FAABE94-0C59-4971-84D2-826E41AF43BF}"/>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121158</xdr:rowOff>
    </xdr:to>
    <xdr:cxnSp macro="">
      <xdr:nvCxnSpPr>
        <xdr:cNvPr id="403" name="直線コネクタ 402">
          <a:extLst>
            <a:ext uri="{FF2B5EF4-FFF2-40B4-BE49-F238E27FC236}">
              <a16:creationId xmlns:a16="http://schemas.microsoft.com/office/drawing/2014/main" id="{E768BCD8-DDFB-4583-802A-FCAA74D13E75}"/>
            </a:ext>
          </a:extLst>
        </xdr:cNvPr>
        <xdr:cNvCxnSpPr/>
      </xdr:nvCxnSpPr>
      <xdr:spPr>
        <a:xfrm>
          <a:off x="14592300" y="10401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04" name="n_1aveValue【学校施設】&#10;有形固定資産減価償却率">
          <a:extLst>
            <a:ext uri="{FF2B5EF4-FFF2-40B4-BE49-F238E27FC236}">
              <a16:creationId xmlns:a16="http://schemas.microsoft.com/office/drawing/2014/main" id="{ED5FA692-2B3E-4523-9B13-C3CA7BDCA9AA}"/>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05" name="n_2aveValue【学校施設】&#10;有形固定資産減価償却率">
          <a:extLst>
            <a:ext uri="{FF2B5EF4-FFF2-40B4-BE49-F238E27FC236}">
              <a16:creationId xmlns:a16="http://schemas.microsoft.com/office/drawing/2014/main" id="{000D2217-B24A-479E-A509-D173414C763F}"/>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06" name="n_3aveValue【学校施設】&#10;有形固定資産減価償却率">
          <a:extLst>
            <a:ext uri="{FF2B5EF4-FFF2-40B4-BE49-F238E27FC236}">
              <a16:creationId xmlns:a16="http://schemas.microsoft.com/office/drawing/2014/main" id="{6193DB83-B9EE-492C-921A-28A7A4B4D605}"/>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17035</xdr:rowOff>
    </xdr:from>
    <xdr:ext cx="405111" cy="259045"/>
    <xdr:sp macro="" textlink="">
      <xdr:nvSpPr>
        <xdr:cNvPr id="407" name="n_1mainValue【学校施設】&#10;有形固定資産減価償却率">
          <a:extLst>
            <a:ext uri="{FF2B5EF4-FFF2-40B4-BE49-F238E27FC236}">
              <a16:creationId xmlns:a16="http://schemas.microsoft.com/office/drawing/2014/main" id="{11579DA7-C6BE-497F-8308-09F7041575CC}"/>
            </a:ext>
          </a:extLst>
        </xdr:cNvPr>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08" name="n_2mainValue【学校施設】&#10;有形固定資産減価償却率">
          <a:extLst>
            <a:ext uri="{FF2B5EF4-FFF2-40B4-BE49-F238E27FC236}">
              <a16:creationId xmlns:a16="http://schemas.microsoft.com/office/drawing/2014/main" id="{D7F2EF41-D225-473C-B613-9D57C62662A1}"/>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44BC56D6-5BB7-4E42-9D8B-9EE86C5B49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59E7C341-FE3F-45E1-BCDE-950398F9551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12A4C72B-8004-4837-8BB2-EFB65B698F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7D07566A-21D4-4C24-8C7F-8BBFA9E343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C65D9D41-8CFF-4022-B0CD-7D562B1C80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4761478E-DC9A-46DC-B379-DA68B2584A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7E2DC723-0078-46D5-BD24-2D9DC1BFA6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17FBA949-815B-4991-81C5-0BFF2A3CCE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8A1CD614-F871-4DCE-9A8D-071FA5A701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D973DFF8-4D78-4BFE-AA1E-A4261C7713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FEC919E4-B775-4AB4-82B7-3121B0FC3CC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77819E39-7FA5-4522-80B8-E007881EC26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a:extLst>
            <a:ext uri="{FF2B5EF4-FFF2-40B4-BE49-F238E27FC236}">
              <a16:creationId xmlns:a16="http://schemas.microsoft.com/office/drawing/2014/main" id="{CED12F7B-6C68-4F9E-8651-B8DC792C78A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3DD5239C-CEA2-425F-AF68-E331F4035D8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a:extLst>
            <a:ext uri="{FF2B5EF4-FFF2-40B4-BE49-F238E27FC236}">
              <a16:creationId xmlns:a16="http://schemas.microsoft.com/office/drawing/2014/main" id="{A83E8B7F-29F7-4380-979E-9C795244D9B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E6844B80-EE33-4A24-BF1C-C357A706739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a:extLst>
            <a:ext uri="{FF2B5EF4-FFF2-40B4-BE49-F238E27FC236}">
              <a16:creationId xmlns:a16="http://schemas.microsoft.com/office/drawing/2014/main" id="{A0F830B0-D66F-44E5-9DD1-4C0E1710A2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A33101AE-FFE0-4563-8B65-6BAEA2C2B54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a:extLst>
            <a:ext uri="{FF2B5EF4-FFF2-40B4-BE49-F238E27FC236}">
              <a16:creationId xmlns:a16="http://schemas.microsoft.com/office/drawing/2014/main" id="{E1521D5C-76F6-41E5-A7DD-610E142803B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578FA8EC-DABD-4F93-8D39-0FFE2BDD200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E7235872-2C36-484A-BFDB-47D1D080625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a:extLst>
            <a:ext uri="{FF2B5EF4-FFF2-40B4-BE49-F238E27FC236}">
              <a16:creationId xmlns:a16="http://schemas.microsoft.com/office/drawing/2014/main" id="{3119D91D-9B5E-40BE-BED0-6456E2B1AB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1" name="直線コネクタ 430">
          <a:extLst>
            <a:ext uri="{FF2B5EF4-FFF2-40B4-BE49-F238E27FC236}">
              <a16:creationId xmlns:a16="http://schemas.microsoft.com/office/drawing/2014/main" id="{C917A361-CEEB-4C86-A6AB-996DF23DD2DC}"/>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2" name="【学校施設】&#10;一人当たり面積最小値テキスト">
          <a:extLst>
            <a:ext uri="{FF2B5EF4-FFF2-40B4-BE49-F238E27FC236}">
              <a16:creationId xmlns:a16="http://schemas.microsoft.com/office/drawing/2014/main" id="{D1856242-D197-4278-85C0-BF3B928455B2}"/>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3" name="直線コネクタ 432">
          <a:extLst>
            <a:ext uri="{FF2B5EF4-FFF2-40B4-BE49-F238E27FC236}">
              <a16:creationId xmlns:a16="http://schemas.microsoft.com/office/drawing/2014/main" id="{07990CAE-D0C1-4DD1-93D7-CB9F4C7496F5}"/>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4" name="【学校施設】&#10;一人当たり面積最大値テキスト">
          <a:extLst>
            <a:ext uri="{FF2B5EF4-FFF2-40B4-BE49-F238E27FC236}">
              <a16:creationId xmlns:a16="http://schemas.microsoft.com/office/drawing/2014/main" id="{8952B668-4AF2-4EFE-9754-26356A3D7582}"/>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5" name="直線コネクタ 434">
          <a:extLst>
            <a:ext uri="{FF2B5EF4-FFF2-40B4-BE49-F238E27FC236}">
              <a16:creationId xmlns:a16="http://schemas.microsoft.com/office/drawing/2014/main" id="{7C503C75-76B5-4590-A9C8-1D52810C01D8}"/>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36" name="【学校施設】&#10;一人当たり面積平均値テキスト">
          <a:extLst>
            <a:ext uri="{FF2B5EF4-FFF2-40B4-BE49-F238E27FC236}">
              <a16:creationId xmlns:a16="http://schemas.microsoft.com/office/drawing/2014/main" id="{93CD396F-E3E6-4E92-8B1D-9C414336E80C}"/>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7" name="フローチャート: 判断 436">
          <a:extLst>
            <a:ext uri="{FF2B5EF4-FFF2-40B4-BE49-F238E27FC236}">
              <a16:creationId xmlns:a16="http://schemas.microsoft.com/office/drawing/2014/main" id="{76BE9EE1-EBCE-4512-B317-38FB1632E15B}"/>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8" name="フローチャート: 判断 437">
          <a:extLst>
            <a:ext uri="{FF2B5EF4-FFF2-40B4-BE49-F238E27FC236}">
              <a16:creationId xmlns:a16="http://schemas.microsoft.com/office/drawing/2014/main" id="{1BB49CE1-DBFE-4FA8-9ECE-ADCDC275AB93}"/>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9" name="フローチャート: 判断 438">
          <a:extLst>
            <a:ext uri="{FF2B5EF4-FFF2-40B4-BE49-F238E27FC236}">
              <a16:creationId xmlns:a16="http://schemas.microsoft.com/office/drawing/2014/main" id="{9C08A524-AA84-43B9-93A7-CFFE36F7BF43}"/>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40" name="フローチャート: 判断 439">
          <a:extLst>
            <a:ext uri="{FF2B5EF4-FFF2-40B4-BE49-F238E27FC236}">
              <a16:creationId xmlns:a16="http://schemas.microsoft.com/office/drawing/2014/main" id="{23DB60B8-77B5-494E-B6B1-A9B15A40F30F}"/>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C3836EBF-F65E-41B0-BE57-9C72DF800A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33BC3B47-27CD-498E-932A-3D865C7078B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E0079465-3869-4F1A-8BF6-67C7531287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B3EB9861-AB17-4FB3-B23B-C4CADE546F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79CB8A26-7AAF-41B1-9493-B8CBA673AA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76759</xdr:rowOff>
    </xdr:from>
    <xdr:to>
      <xdr:col>116</xdr:col>
      <xdr:colOff>114300</xdr:colOff>
      <xdr:row>63</xdr:row>
      <xdr:rowOff>6909</xdr:rowOff>
    </xdr:to>
    <xdr:sp macro="" textlink="">
      <xdr:nvSpPr>
        <xdr:cNvPr id="446" name="楕円 445">
          <a:extLst>
            <a:ext uri="{FF2B5EF4-FFF2-40B4-BE49-F238E27FC236}">
              <a16:creationId xmlns:a16="http://schemas.microsoft.com/office/drawing/2014/main" id="{298547E4-3525-4D33-B3BA-E14931CC065F}"/>
            </a:ext>
          </a:extLst>
        </xdr:cNvPr>
        <xdr:cNvSpPr/>
      </xdr:nvSpPr>
      <xdr:spPr>
        <a:xfrm>
          <a:off x="221107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99636</xdr:rowOff>
    </xdr:from>
    <xdr:ext cx="469744" cy="259045"/>
    <xdr:sp macro="" textlink="">
      <xdr:nvSpPr>
        <xdr:cNvPr id="447" name="【学校施設】&#10;一人当たり面積該当値テキスト">
          <a:extLst>
            <a:ext uri="{FF2B5EF4-FFF2-40B4-BE49-F238E27FC236}">
              <a16:creationId xmlns:a16="http://schemas.microsoft.com/office/drawing/2014/main" id="{BE5FD936-B02C-4B85-85A1-AADD0F15E51E}"/>
            </a:ext>
          </a:extLst>
        </xdr:cNvPr>
        <xdr:cNvSpPr txBox="1"/>
      </xdr:nvSpPr>
      <xdr:spPr>
        <a:xfrm>
          <a:off x="22199600" y="1055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101447</xdr:rowOff>
    </xdr:from>
    <xdr:to>
      <xdr:col>112</xdr:col>
      <xdr:colOff>38100</xdr:colOff>
      <xdr:row>63</xdr:row>
      <xdr:rowOff>31597</xdr:rowOff>
    </xdr:to>
    <xdr:sp macro="" textlink="">
      <xdr:nvSpPr>
        <xdr:cNvPr id="448" name="楕円 447">
          <a:extLst>
            <a:ext uri="{FF2B5EF4-FFF2-40B4-BE49-F238E27FC236}">
              <a16:creationId xmlns:a16="http://schemas.microsoft.com/office/drawing/2014/main" id="{FBBD54FA-09F9-4304-A1F0-38A7B3BF14B9}"/>
            </a:ext>
          </a:extLst>
        </xdr:cNvPr>
        <xdr:cNvSpPr/>
      </xdr:nvSpPr>
      <xdr:spPr>
        <a:xfrm>
          <a:off x="21272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127559</xdr:rowOff>
    </xdr:from>
    <xdr:to>
      <xdr:col>116</xdr:col>
      <xdr:colOff>63500</xdr:colOff>
      <xdr:row>62</xdr:row>
      <xdr:rowOff>152247</xdr:rowOff>
    </xdr:to>
    <xdr:cxnSp macro="">
      <xdr:nvCxnSpPr>
        <xdr:cNvPr id="449" name="直線コネクタ 448">
          <a:extLst>
            <a:ext uri="{FF2B5EF4-FFF2-40B4-BE49-F238E27FC236}">
              <a16:creationId xmlns:a16="http://schemas.microsoft.com/office/drawing/2014/main" id="{2897F9E0-A54C-4096-8C2D-466093A195A0}"/>
            </a:ext>
          </a:extLst>
        </xdr:cNvPr>
        <xdr:cNvCxnSpPr/>
      </xdr:nvCxnSpPr>
      <xdr:spPr>
        <a:xfrm flipV="1">
          <a:off x="21323300" y="10757459"/>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450" name="楕円 449">
          <a:extLst>
            <a:ext uri="{FF2B5EF4-FFF2-40B4-BE49-F238E27FC236}">
              <a16:creationId xmlns:a16="http://schemas.microsoft.com/office/drawing/2014/main" id="{220819A6-3F81-4B02-9A10-59EF92C2337F}"/>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152247</xdr:rowOff>
    </xdr:from>
    <xdr:to>
      <xdr:col>111</xdr:col>
      <xdr:colOff>177800</xdr:colOff>
      <xdr:row>62</xdr:row>
      <xdr:rowOff>160020</xdr:rowOff>
    </xdr:to>
    <xdr:cxnSp macro="">
      <xdr:nvCxnSpPr>
        <xdr:cNvPr id="451" name="直線コネクタ 450">
          <a:extLst>
            <a:ext uri="{FF2B5EF4-FFF2-40B4-BE49-F238E27FC236}">
              <a16:creationId xmlns:a16="http://schemas.microsoft.com/office/drawing/2014/main" id="{BBEC2EAC-E944-4C57-A569-DDE1714CCACB}"/>
            </a:ext>
          </a:extLst>
        </xdr:cNvPr>
        <xdr:cNvCxnSpPr/>
      </xdr:nvCxnSpPr>
      <xdr:spPr>
        <a:xfrm flipV="1">
          <a:off x="20434300" y="107821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52" name="n_1aveValue【学校施設】&#10;一人当たり面積">
          <a:extLst>
            <a:ext uri="{FF2B5EF4-FFF2-40B4-BE49-F238E27FC236}">
              <a16:creationId xmlns:a16="http://schemas.microsoft.com/office/drawing/2014/main" id="{F643549C-6C04-4B6F-9C9E-F2D2108B08FA}"/>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53" name="n_2aveValue【学校施設】&#10;一人当たり面積">
          <a:extLst>
            <a:ext uri="{FF2B5EF4-FFF2-40B4-BE49-F238E27FC236}">
              <a16:creationId xmlns:a16="http://schemas.microsoft.com/office/drawing/2014/main" id="{B29E216F-5EE8-45B1-A6ED-C96D205B66AD}"/>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54" name="n_3aveValue【学校施設】&#10;一人当たり面積">
          <a:extLst>
            <a:ext uri="{FF2B5EF4-FFF2-40B4-BE49-F238E27FC236}">
              <a16:creationId xmlns:a16="http://schemas.microsoft.com/office/drawing/2014/main" id="{665CAC3E-D316-4281-95C3-695772F993A5}"/>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22724</xdr:rowOff>
    </xdr:from>
    <xdr:ext cx="469744" cy="259045"/>
    <xdr:sp macro="" textlink="">
      <xdr:nvSpPr>
        <xdr:cNvPr id="455" name="n_1mainValue【学校施設】&#10;一人当たり面積">
          <a:extLst>
            <a:ext uri="{FF2B5EF4-FFF2-40B4-BE49-F238E27FC236}">
              <a16:creationId xmlns:a16="http://schemas.microsoft.com/office/drawing/2014/main" id="{E1622947-F4AE-4068-BBC9-6B79B598810F}"/>
            </a:ext>
          </a:extLst>
        </xdr:cNvPr>
        <xdr:cNvSpPr txBox="1"/>
      </xdr:nvSpPr>
      <xdr:spPr>
        <a:xfrm>
          <a:off x="210757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456" name="n_2mainValue【学校施設】&#10;一人当たり面積">
          <a:extLst>
            <a:ext uri="{FF2B5EF4-FFF2-40B4-BE49-F238E27FC236}">
              <a16:creationId xmlns:a16="http://schemas.microsoft.com/office/drawing/2014/main" id="{E2D52554-F038-4F27-98FA-7351D118A0DD}"/>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43DA68B5-F34C-462D-8130-4D642F4280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AAFB7F69-F2D1-40FF-9D3F-83AC176AC7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5BCA524-7354-45A2-B75F-3D734E02F0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6A32679E-8C93-484A-A59E-CADEBFB36C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9C31B1D1-A133-4A43-B246-92A75D2AFA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39A009B-FFD0-45F5-A18B-4E359D58D9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5757CE96-65E5-4A62-8FA2-D506F6773B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3C07A788-A41E-4D4E-8363-CFD98ECF476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7D64124E-A4FC-4D38-BA79-9A1CF3322D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74F10256-E42B-47F4-9DEF-C9C419F0A9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8ED521A7-7E75-4975-931D-7D5127CACE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48E68C24-81BC-49F5-9A36-521351C553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F07A2525-CA4D-440F-B2DD-3EF9453D983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F77A1A28-D639-44AD-ADDD-C5DCB61D5E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14E99387-F098-44C4-8A43-5ABF43C9B0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4C2DAC07-4B9E-4A58-80BA-6C6BAFF25D3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a:extLst>
            <a:ext uri="{FF2B5EF4-FFF2-40B4-BE49-F238E27FC236}">
              <a16:creationId xmlns:a16="http://schemas.microsoft.com/office/drawing/2014/main" id="{FC108016-55A7-4ABF-A030-F033F04663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a:extLst>
            <a:ext uri="{FF2B5EF4-FFF2-40B4-BE49-F238E27FC236}">
              <a16:creationId xmlns:a16="http://schemas.microsoft.com/office/drawing/2014/main" id="{6705CB02-05B4-40CF-A893-7A2724FA80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a:extLst>
            <a:ext uri="{FF2B5EF4-FFF2-40B4-BE49-F238E27FC236}">
              <a16:creationId xmlns:a16="http://schemas.microsoft.com/office/drawing/2014/main" id="{439DACBF-92F4-463A-B214-F31D08B341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a:extLst>
            <a:ext uri="{FF2B5EF4-FFF2-40B4-BE49-F238E27FC236}">
              <a16:creationId xmlns:a16="http://schemas.microsoft.com/office/drawing/2014/main" id="{1D12560A-41E5-41C9-A61C-FB3F58F256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a:extLst>
            <a:ext uri="{FF2B5EF4-FFF2-40B4-BE49-F238E27FC236}">
              <a16:creationId xmlns:a16="http://schemas.microsoft.com/office/drawing/2014/main" id="{813560BE-EA61-4220-AC89-246352A40A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a:extLst>
            <a:ext uri="{FF2B5EF4-FFF2-40B4-BE49-F238E27FC236}">
              <a16:creationId xmlns:a16="http://schemas.microsoft.com/office/drawing/2014/main" id="{73C4BEDB-804E-4D84-909C-BC33B610B2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a:extLst>
            <a:ext uri="{FF2B5EF4-FFF2-40B4-BE49-F238E27FC236}">
              <a16:creationId xmlns:a16="http://schemas.microsoft.com/office/drawing/2014/main" id="{47E3D827-819F-4D9C-AE89-82283899A8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a:extLst>
            <a:ext uri="{FF2B5EF4-FFF2-40B4-BE49-F238E27FC236}">
              <a16:creationId xmlns:a16="http://schemas.microsoft.com/office/drawing/2014/main" id="{0B1928D5-6B08-4C9D-BB3A-E266692A7C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a:extLst>
            <a:ext uri="{FF2B5EF4-FFF2-40B4-BE49-F238E27FC236}">
              <a16:creationId xmlns:a16="http://schemas.microsoft.com/office/drawing/2014/main" id="{2AFB1EDB-8D2C-497D-A0EF-530C53C445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a:extLst>
            <a:ext uri="{FF2B5EF4-FFF2-40B4-BE49-F238E27FC236}">
              <a16:creationId xmlns:a16="http://schemas.microsoft.com/office/drawing/2014/main" id="{23DFC27C-C83B-4703-9EF0-F049CAC536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3" name="直線コネクタ 482">
          <a:extLst>
            <a:ext uri="{FF2B5EF4-FFF2-40B4-BE49-F238E27FC236}">
              <a16:creationId xmlns:a16="http://schemas.microsoft.com/office/drawing/2014/main" id="{A4EEA8F9-6993-44E3-885B-66B412D763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4" name="テキスト ボックス 483">
          <a:extLst>
            <a:ext uri="{FF2B5EF4-FFF2-40B4-BE49-F238E27FC236}">
              <a16:creationId xmlns:a16="http://schemas.microsoft.com/office/drawing/2014/main" id="{39B17D0A-47D3-4A8D-9898-B37B2E9E84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5" name="直線コネクタ 484">
          <a:extLst>
            <a:ext uri="{FF2B5EF4-FFF2-40B4-BE49-F238E27FC236}">
              <a16:creationId xmlns:a16="http://schemas.microsoft.com/office/drawing/2014/main" id="{C47CB7BB-80E4-4B60-8017-329972F9859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6" name="テキスト ボックス 485">
          <a:extLst>
            <a:ext uri="{FF2B5EF4-FFF2-40B4-BE49-F238E27FC236}">
              <a16:creationId xmlns:a16="http://schemas.microsoft.com/office/drawing/2014/main" id="{0D062F6F-75D8-4F3A-9239-14CB54D057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7" name="直線コネクタ 486">
          <a:extLst>
            <a:ext uri="{FF2B5EF4-FFF2-40B4-BE49-F238E27FC236}">
              <a16:creationId xmlns:a16="http://schemas.microsoft.com/office/drawing/2014/main" id="{0636A253-398F-4684-8BAE-91428F5816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8" name="テキスト ボックス 487">
          <a:extLst>
            <a:ext uri="{FF2B5EF4-FFF2-40B4-BE49-F238E27FC236}">
              <a16:creationId xmlns:a16="http://schemas.microsoft.com/office/drawing/2014/main" id="{29549DFA-E2A4-4C01-AD0E-271E9FF768E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9" name="直線コネクタ 488">
          <a:extLst>
            <a:ext uri="{FF2B5EF4-FFF2-40B4-BE49-F238E27FC236}">
              <a16:creationId xmlns:a16="http://schemas.microsoft.com/office/drawing/2014/main" id="{83A8B68C-DF85-45F4-A2D5-FC9862BFC3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0" name="テキスト ボックス 489">
          <a:extLst>
            <a:ext uri="{FF2B5EF4-FFF2-40B4-BE49-F238E27FC236}">
              <a16:creationId xmlns:a16="http://schemas.microsoft.com/office/drawing/2014/main" id="{1E130E8F-82A4-458D-83AC-88D77ED7FC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1" name="直線コネクタ 490">
          <a:extLst>
            <a:ext uri="{FF2B5EF4-FFF2-40B4-BE49-F238E27FC236}">
              <a16:creationId xmlns:a16="http://schemas.microsoft.com/office/drawing/2014/main" id="{888E99E3-2263-42B7-83DA-87E878A812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2" name="テキスト ボックス 491">
          <a:extLst>
            <a:ext uri="{FF2B5EF4-FFF2-40B4-BE49-F238E27FC236}">
              <a16:creationId xmlns:a16="http://schemas.microsoft.com/office/drawing/2014/main" id="{4D269BAD-CBDD-400D-86A3-4A5CA1F601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3" name="直線コネクタ 492">
          <a:extLst>
            <a:ext uri="{FF2B5EF4-FFF2-40B4-BE49-F238E27FC236}">
              <a16:creationId xmlns:a16="http://schemas.microsoft.com/office/drawing/2014/main" id="{B4970174-65D9-40FB-B98F-C570CB4381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4" name="テキスト ボックス 493">
          <a:extLst>
            <a:ext uri="{FF2B5EF4-FFF2-40B4-BE49-F238E27FC236}">
              <a16:creationId xmlns:a16="http://schemas.microsoft.com/office/drawing/2014/main" id="{93070144-9646-4EB0-8145-70FE2131ADA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a:extLst>
            <a:ext uri="{FF2B5EF4-FFF2-40B4-BE49-F238E27FC236}">
              <a16:creationId xmlns:a16="http://schemas.microsoft.com/office/drawing/2014/main" id="{CD369B10-3E93-432A-95F2-A98A641958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a:extLst>
            <a:ext uri="{FF2B5EF4-FFF2-40B4-BE49-F238E27FC236}">
              <a16:creationId xmlns:a16="http://schemas.microsoft.com/office/drawing/2014/main" id="{4ACEC8D4-2652-4D1E-B5D8-CC081BD0127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a:extLst>
            <a:ext uri="{FF2B5EF4-FFF2-40B4-BE49-F238E27FC236}">
              <a16:creationId xmlns:a16="http://schemas.microsoft.com/office/drawing/2014/main" id="{DD85881B-E064-49C9-9BE3-9DAAFE07A6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498" name="直線コネクタ 497">
          <a:extLst>
            <a:ext uri="{FF2B5EF4-FFF2-40B4-BE49-F238E27FC236}">
              <a16:creationId xmlns:a16="http://schemas.microsoft.com/office/drawing/2014/main" id="{962CE8D1-26DC-4B06-8975-936459497A98}"/>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499" name="【公民館】&#10;有形固定資産減価償却率最小値テキスト">
          <a:extLst>
            <a:ext uri="{FF2B5EF4-FFF2-40B4-BE49-F238E27FC236}">
              <a16:creationId xmlns:a16="http://schemas.microsoft.com/office/drawing/2014/main" id="{C45B5FAC-076A-4BB1-A058-94A79A7D973A}"/>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00" name="直線コネクタ 499">
          <a:extLst>
            <a:ext uri="{FF2B5EF4-FFF2-40B4-BE49-F238E27FC236}">
              <a16:creationId xmlns:a16="http://schemas.microsoft.com/office/drawing/2014/main" id="{99449622-FA10-42D4-9F01-6A2E23F24645}"/>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1" name="【公民館】&#10;有形固定資産減価償却率最大値テキスト">
          <a:extLst>
            <a:ext uri="{FF2B5EF4-FFF2-40B4-BE49-F238E27FC236}">
              <a16:creationId xmlns:a16="http://schemas.microsoft.com/office/drawing/2014/main" id="{ACA1D0FB-6EF6-4ABB-964C-EEBE51802FB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2" name="直線コネクタ 501">
          <a:extLst>
            <a:ext uri="{FF2B5EF4-FFF2-40B4-BE49-F238E27FC236}">
              <a16:creationId xmlns:a16="http://schemas.microsoft.com/office/drawing/2014/main" id="{7633F086-EDD4-4ED6-A4DF-F4036005E8B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03" name="【公民館】&#10;有形固定資産減価償却率平均値テキスト">
          <a:extLst>
            <a:ext uri="{FF2B5EF4-FFF2-40B4-BE49-F238E27FC236}">
              <a16:creationId xmlns:a16="http://schemas.microsoft.com/office/drawing/2014/main" id="{C3FF2671-F6DD-42E1-8A2E-06EEBDCE68B9}"/>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04" name="フローチャート: 判断 503">
          <a:extLst>
            <a:ext uri="{FF2B5EF4-FFF2-40B4-BE49-F238E27FC236}">
              <a16:creationId xmlns:a16="http://schemas.microsoft.com/office/drawing/2014/main" id="{BA771654-181D-4A89-B2FB-67481613F166}"/>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05" name="フローチャート: 判断 504">
          <a:extLst>
            <a:ext uri="{FF2B5EF4-FFF2-40B4-BE49-F238E27FC236}">
              <a16:creationId xmlns:a16="http://schemas.microsoft.com/office/drawing/2014/main" id="{B37C0B12-39C4-4E0F-8798-032CDE07895D}"/>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06" name="フローチャート: 判断 505">
          <a:extLst>
            <a:ext uri="{FF2B5EF4-FFF2-40B4-BE49-F238E27FC236}">
              <a16:creationId xmlns:a16="http://schemas.microsoft.com/office/drawing/2014/main" id="{AFC20E7C-E8AF-45F6-BAB8-DDD7411237FC}"/>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07" name="フローチャート: 判断 506">
          <a:extLst>
            <a:ext uri="{FF2B5EF4-FFF2-40B4-BE49-F238E27FC236}">
              <a16:creationId xmlns:a16="http://schemas.microsoft.com/office/drawing/2014/main" id="{9C83A004-7561-4A50-8D61-441C74341A89}"/>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3ED93F66-5A3F-4518-B592-53823812B8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4F632B59-8D7D-4DFF-8699-333E8281F3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2299A3D2-7E78-4183-BED8-F5FFBEF551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85C72377-7771-4879-83E0-B70EA42C5A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60324B35-E852-430F-BBBF-50FFB5215F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513" name="楕円 512">
          <a:extLst>
            <a:ext uri="{FF2B5EF4-FFF2-40B4-BE49-F238E27FC236}">
              <a16:creationId xmlns:a16="http://schemas.microsoft.com/office/drawing/2014/main" id="{7F586A20-D3BB-4F68-8D0E-2C9C3EABFE4D}"/>
            </a:ext>
          </a:extLst>
        </xdr:cNvPr>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514" name="【公民館】&#10;有形固定資産減価償却率該当値テキスト">
          <a:extLst>
            <a:ext uri="{FF2B5EF4-FFF2-40B4-BE49-F238E27FC236}">
              <a16:creationId xmlns:a16="http://schemas.microsoft.com/office/drawing/2014/main" id="{B688F50E-A3C0-4ABC-82B4-AD6F1BEED019}"/>
            </a:ext>
          </a:extLst>
        </xdr:cNvPr>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515" name="楕円 514">
          <a:extLst>
            <a:ext uri="{FF2B5EF4-FFF2-40B4-BE49-F238E27FC236}">
              <a16:creationId xmlns:a16="http://schemas.microsoft.com/office/drawing/2014/main" id="{ED701740-28CA-40AB-A6C0-3E94B80F77A6}"/>
            </a:ext>
          </a:extLst>
        </xdr:cNvPr>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25581</xdr:rowOff>
    </xdr:to>
    <xdr:cxnSp macro="">
      <xdr:nvCxnSpPr>
        <xdr:cNvPr id="516" name="直線コネクタ 515">
          <a:extLst>
            <a:ext uri="{FF2B5EF4-FFF2-40B4-BE49-F238E27FC236}">
              <a16:creationId xmlns:a16="http://schemas.microsoft.com/office/drawing/2014/main" id="{79E2241F-9F30-40C2-9E5A-C3DD2A4B7BC1}"/>
            </a:ext>
          </a:extLst>
        </xdr:cNvPr>
        <xdr:cNvCxnSpPr/>
      </xdr:nvCxnSpPr>
      <xdr:spPr>
        <a:xfrm flipV="1">
          <a:off x="15481300" y="176571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17" name="楕円 516">
          <a:extLst>
            <a:ext uri="{FF2B5EF4-FFF2-40B4-BE49-F238E27FC236}">
              <a16:creationId xmlns:a16="http://schemas.microsoft.com/office/drawing/2014/main" id="{C0B70B07-BE7C-4BFD-A9E7-ED7F9D338E2D}"/>
            </a:ext>
          </a:extLst>
        </xdr:cNvPr>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53339</xdr:rowOff>
    </xdr:to>
    <xdr:cxnSp macro="">
      <xdr:nvCxnSpPr>
        <xdr:cNvPr id="518" name="直線コネクタ 517">
          <a:extLst>
            <a:ext uri="{FF2B5EF4-FFF2-40B4-BE49-F238E27FC236}">
              <a16:creationId xmlns:a16="http://schemas.microsoft.com/office/drawing/2014/main" id="{71342E34-A280-4F4E-96A8-19129E5ADB96}"/>
            </a:ext>
          </a:extLst>
        </xdr:cNvPr>
        <xdr:cNvCxnSpPr/>
      </xdr:nvCxnSpPr>
      <xdr:spPr>
        <a:xfrm flipV="1">
          <a:off x="14592300" y="176849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19" name="n_1aveValue【公民館】&#10;有形固定資産減価償却率">
          <a:extLst>
            <a:ext uri="{FF2B5EF4-FFF2-40B4-BE49-F238E27FC236}">
              <a16:creationId xmlns:a16="http://schemas.microsoft.com/office/drawing/2014/main" id="{E4A1295F-8D2A-424B-AA78-B20E77339473}"/>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520" name="n_2aveValue【公民館】&#10;有形固定資産減価償却率">
          <a:extLst>
            <a:ext uri="{FF2B5EF4-FFF2-40B4-BE49-F238E27FC236}">
              <a16:creationId xmlns:a16="http://schemas.microsoft.com/office/drawing/2014/main" id="{B95E2406-5627-45F9-8489-2DAAC2D0E902}"/>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521" name="n_3aveValue【公民館】&#10;有形固定資産減価償却率">
          <a:extLst>
            <a:ext uri="{FF2B5EF4-FFF2-40B4-BE49-F238E27FC236}">
              <a16:creationId xmlns:a16="http://schemas.microsoft.com/office/drawing/2014/main" id="{AF274EB4-60BF-4120-8844-6F2DBDC70BC2}"/>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522" name="n_1mainValue【公民館】&#10;有形固定資産減価償却率">
          <a:extLst>
            <a:ext uri="{FF2B5EF4-FFF2-40B4-BE49-F238E27FC236}">
              <a16:creationId xmlns:a16="http://schemas.microsoft.com/office/drawing/2014/main" id="{AA5A8542-0C9F-4641-9768-FD9DA9189F4A}"/>
            </a:ext>
          </a:extLst>
        </xdr:cNvPr>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523" name="n_2mainValue【公民館】&#10;有形固定資産減価償却率">
          <a:extLst>
            <a:ext uri="{FF2B5EF4-FFF2-40B4-BE49-F238E27FC236}">
              <a16:creationId xmlns:a16="http://schemas.microsoft.com/office/drawing/2014/main" id="{3FE3FD91-F8B4-49FF-A9A8-97E363F6B759}"/>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a:extLst>
            <a:ext uri="{FF2B5EF4-FFF2-40B4-BE49-F238E27FC236}">
              <a16:creationId xmlns:a16="http://schemas.microsoft.com/office/drawing/2014/main" id="{76BDAFE8-9293-46B5-81B5-55D214040F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a:extLst>
            <a:ext uri="{FF2B5EF4-FFF2-40B4-BE49-F238E27FC236}">
              <a16:creationId xmlns:a16="http://schemas.microsoft.com/office/drawing/2014/main" id="{F335B39F-B897-4875-A2E7-D98844BF82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a:extLst>
            <a:ext uri="{FF2B5EF4-FFF2-40B4-BE49-F238E27FC236}">
              <a16:creationId xmlns:a16="http://schemas.microsoft.com/office/drawing/2014/main" id="{AB448A72-ED21-451F-B551-F290B5CDD8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a:extLst>
            <a:ext uri="{FF2B5EF4-FFF2-40B4-BE49-F238E27FC236}">
              <a16:creationId xmlns:a16="http://schemas.microsoft.com/office/drawing/2014/main" id="{4D70B4C9-69B8-421F-BA4F-140F10BFC8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a:extLst>
            <a:ext uri="{FF2B5EF4-FFF2-40B4-BE49-F238E27FC236}">
              <a16:creationId xmlns:a16="http://schemas.microsoft.com/office/drawing/2014/main" id="{1E3D7A4D-D3EE-4231-805E-6BCDCD55E3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a:extLst>
            <a:ext uri="{FF2B5EF4-FFF2-40B4-BE49-F238E27FC236}">
              <a16:creationId xmlns:a16="http://schemas.microsoft.com/office/drawing/2014/main" id="{4348DA76-EE35-416B-89B2-0984100284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a:extLst>
            <a:ext uri="{FF2B5EF4-FFF2-40B4-BE49-F238E27FC236}">
              <a16:creationId xmlns:a16="http://schemas.microsoft.com/office/drawing/2014/main" id="{5CD2A008-BE7A-4A01-B72D-9B972989C9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a:extLst>
            <a:ext uri="{FF2B5EF4-FFF2-40B4-BE49-F238E27FC236}">
              <a16:creationId xmlns:a16="http://schemas.microsoft.com/office/drawing/2014/main" id="{1584C2C8-68BE-44B4-B0B8-B5DE154D1E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a:extLst>
            <a:ext uri="{FF2B5EF4-FFF2-40B4-BE49-F238E27FC236}">
              <a16:creationId xmlns:a16="http://schemas.microsoft.com/office/drawing/2014/main" id="{451CE087-D85A-4C21-BCA1-04C4AF33C6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a:extLst>
            <a:ext uri="{FF2B5EF4-FFF2-40B4-BE49-F238E27FC236}">
              <a16:creationId xmlns:a16="http://schemas.microsoft.com/office/drawing/2014/main" id="{B484340F-C3A1-48F0-92D2-760BAF46B6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4" name="直線コネクタ 533">
          <a:extLst>
            <a:ext uri="{FF2B5EF4-FFF2-40B4-BE49-F238E27FC236}">
              <a16:creationId xmlns:a16="http://schemas.microsoft.com/office/drawing/2014/main" id="{5C211771-8352-4D04-9279-B61FB99CCED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5" name="テキスト ボックス 534">
          <a:extLst>
            <a:ext uri="{FF2B5EF4-FFF2-40B4-BE49-F238E27FC236}">
              <a16:creationId xmlns:a16="http://schemas.microsoft.com/office/drawing/2014/main" id="{C634778C-EA1C-4090-A6AB-86006036AF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6" name="直線コネクタ 535">
          <a:extLst>
            <a:ext uri="{FF2B5EF4-FFF2-40B4-BE49-F238E27FC236}">
              <a16:creationId xmlns:a16="http://schemas.microsoft.com/office/drawing/2014/main" id="{60A9E57D-E30E-4FF0-8EA1-71B55F3F95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7" name="テキスト ボックス 536">
          <a:extLst>
            <a:ext uri="{FF2B5EF4-FFF2-40B4-BE49-F238E27FC236}">
              <a16:creationId xmlns:a16="http://schemas.microsoft.com/office/drawing/2014/main" id="{DD9013E2-A4F7-47D3-87AE-B96D61C4081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8" name="直線コネクタ 537">
          <a:extLst>
            <a:ext uri="{FF2B5EF4-FFF2-40B4-BE49-F238E27FC236}">
              <a16:creationId xmlns:a16="http://schemas.microsoft.com/office/drawing/2014/main" id="{73E45921-1BBE-4FF3-BC8C-215BADC86C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9" name="テキスト ボックス 538">
          <a:extLst>
            <a:ext uri="{FF2B5EF4-FFF2-40B4-BE49-F238E27FC236}">
              <a16:creationId xmlns:a16="http://schemas.microsoft.com/office/drawing/2014/main" id="{56D29821-6511-46DE-B50A-8212C8E456A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0" name="直線コネクタ 539">
          <a:extLst>
            <a:ext uri="{FF2B5EF4-FFF2-40B4-BE49-F238E27FC236}">
              <a16:creationId xmlns:a16="http://schemas.microsoft.com/office/drawing/2014/main" id="{6F64C184-8650-4AB1-8E1F-B46B14BB53C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1" name="テキスト ボックス 540">
          <a:extLst>
            <a:ext uri="{FF2B5EF4-FFF2-40B4-BE49-F238E27FC236}">
              <a16:creationId xmlns:a16="http://schemas.microsoft.com/office/drawing/2014/main" id="{ECD0B515-F76E-4504-B171-85002199FC2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2" name="直線コネクタ 541">
          <a:extLst>
            <a:ext uri="{FF2B5EF4-FFF2-40B4-BE49-F238E27FC236}">
              <a16:creationId xmlns:a16="http://schemas.microsoft.com/office/drawing/2014/main" id="{0A587379-4FEF-4A97-98F6-2AD1FEDC0D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3" name="テキスト ボックス 542">
          <a:extLst>
            <a:ext uri="{FF2B5EF4-FFF2-40B4-BE49-F238E27FC236}">
              <a16:creationId xmlns:a16="http://schemas.microsoft.com/office/drawing/2014/main" id="{1F9BD623-FA81-43CE-B7BD-11711993DC3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a:extLst>
            <a:ext uri="{FF2B5EF4-FFF2-40B4-BE49-F238E27FC236}">
              <a16:creationId xmlns:a16="http://schemas.microsoft.com/office/drawing/2014/main" id="{776D01C1-F236-4F58-A0F3-502F25935E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BAD8BA6B-E637-4661-9927-736001186F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公民館】&#10;一人当たり面積グラフ枠">
          <a:extLst>
            <a:ext uri="{FF2B5EF4-FFF2-40B4-BE49-F238E27FC236}">
              <a16:creationId xmlns:a16="http://schemas.microsoft.com/office/drawing/2014/main" id="{A37A9375-BA5D-4BA4-A5ED-014E87833A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47" name="直線コネクタ 546">
          <a:extLst>
            <a:ext uri="{FF2B5EF4-FFF2-40B4-BE49-F238E27FC236}">
              <a16:creationId xmlns:a16="http://schemas.microsoft.com/office/drawing/2014/main" id="{3FD8AC9E-3DD4-4D86-91A1-E513292C161A}"/>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48" name="【公民館】&#10;一人当たり面積最小値テキスト">
          <a:extLst>
            <a:ext uri="{FF2B5EF4-FFF2-40B4-BE49-F238E27FC236}">
              <a16:creationId xmlns:a16="http://schemas.microsoft.com/office/drawing/2014/main" id="{89C03629-2167-4479-8A1C-043B39946EF9}"/>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49" name="直線コネクタ 548">
          <a:extLst>
            <a:ext uri="{FF2B5EF4-FFF2-40B4-BE49-F238E27FC236}">
              <a16:creationId xmlns:a16="http://schemas.microsoft.com/office/drawing/2014/main" id="{1FFD1D89-2989-41AE-89B5-9E431DBE4C7F}"/>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550" name="【公民館】&#10;一人当たり面積最大値テキスト">
          <a:extLst>
            <a:ext uri="{FF2B5EF4-FFF2-40B4-BE49-F238E27FC236}">
              <a16:creationId xmlns:a16="http://schemas.microsoft.com/office/drawing/2014/main" id="{4B2C0182-608C-4805-8AEB-E784DCA2ED7C}"/>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551" name="直線コネクタ 550">
          <a:extLst>
            <a:ext uri="{FF2B5EF4-FFF2-40B4-BE49-F238E27FC236}">
              <a16:creationId xmlns:a16="http://schemas.microsoft.com/office/drawing/2014/main" id="{2EAC9AC8-C9F4-4254-B19B-D8191F5AF48C}"/>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552" name="【公民館】&#10;一人当たり面積平均値テキスト">
          <a:extLst>
            <a:ext uri="{FF2B5EF4-FFF2-40B4-BE49-F238E27FC236}">
              <a16:creationId xmlns:a16="http://schemas.microsoft.com/office/drawing/2014/main" id="{3BA036DE-2FAC-4CAC-9544-44A74A00D6CB}"/>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553" name="フローチャート: 判断 552">
          <a:extLst>
            <a:ext uri="{FF2B5EF4-FFF2-40B4-BE49-F238E27FC236}">
              <a16:creationId xmlns:a16="http://schemas.microsoft.com/office/drawing/2014/main" id="{D396157A-8FB6-4B67-AFEB-16E391CF1541}"/>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554" name="フローチャート: 判断 553">
          <a:extLst>
            <a:ext uri="{FF2B5EF4-FFF2-40B4-BE49-F238E27FC236}">
              <a16:creationId xmlns:a16="http://schemas.microsoft.com/office/drawing/2014/main" id="{B9BBA9E5-76D4-4AEA-9E5E-1E6BED58BF87}"/>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55" name="フローチャート: 判断 554">
          <a:extLst>
            <a:ext uri="{FF2B5EF4-FFF2-40B4-BE49-F238E27FC236}">
              <a16:creationId xmlns:a16="http://schemas.microsoft.com/office/drawing/2014/main" id="{BBD87BD5-4A23-4E50-9F76-5A9017D8417C}"/>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556" name="フローチャート: 判断 555">
          <a:extLst>
            <a:ext uri="{FF2B5EF4-FFF2-40B4-BE49-F238E27FC236}">
              <a16:creationId xmlns:a16="http://schemas.microsoft.com/office/drawing/2014/main" id="{6D88603D-A0D7-4C5A-A705-237187B225CF}"/>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763D7B36-916A-4B5A-9592-5869706ABA0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E2B7E0AF-ADE0-4490-99C6-F9C834A6319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792E5111-C43A-4EF5-91CC-DAC8253EB5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6E1D423-1018-4826-886F-E53BA0ADCD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24028E9D-5BDA-46A4-BEAA-002630D85B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562" name="楕円 561">
          <a:extLst>
            <a:ext uri="{FF2B5EF4-FFF2-40B4-BE49-F238E27FC236}">
              <a16:creationId xmlns:a16="http://schemas.microsoft.com/office/drawing/2014/main" id="{8A429CFA-D639-4DF8-AEC9-6C4539D64A0F}"/>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563" name="【公民館】&#10;一人当たり面積該当値テキスト">
          <a:extLst>
            <a:ext uri="{FF2B5EF4-FFF2-40B4-BE49-F238E27FC236}">
              <a16:creationId xmlns:a16="http://schemas.microsoft.com/office/drawing/2014/main" id="{9965F131-8F14-4951-B73A-1A1B2CE9AFBB}"/>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564" name="楕円 563">
          <a:extLst>
            <a:ext uri="{FF2B5EF4-FFF2-40B4-BE49-F238E27FC236}">
              <a16:creationId xmlns:a16="http://schemas.microsoft.com/office/drawing/2014/main" id="{3D0B4256-7E4E-4F59-A54F-258F31B97887}"/>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565" name="直線コネクタ 564">
          <a:extLst>
            <a:ext uri="{FF2B5EF4-FFF2-40B4-BE49-F238E27FC236}">
              <a16:creationId xmlns:a16="http://schemas.microsoft.com/office/drawing/2014/main" id="{BDA09EAD-C996-404E-8072-E0DD7414D4EE}"/>
            </a:ext>
          </a:extLst>
        </xdr:cNvPr>
        <xdr:cNvCxnSpPr/>
      </xdr:nvCxnSpPr>
      <xdr:spPr>
        <a:xfrm flipV="1">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566" name="楕円 565">
          <a:extLst>
            <a:ext uri="{FF2B5EF4-FFF2-40B4-BE49-F238E27FC236}">
              <a16:creationId xmlns:a16="http://schemas.microsoft.com/office/drawing/2014/main" id="{0C9CE40A-C2B9-41BB-967B-09A39F13E868}"/>
            </a:ext>
          </a:extLst>
        </xdr:cNvPr>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68580</xdr:rowOff>
    </xdr:to>
    <xdr:cxnSp macro="">
      <xdr:nvCxnSpPr>
        <xdr:cNvPr id="567" name="直線コネクタ 566">
          <a:extLst>
            <a:ext uri="{FF2B5EF4-FFF2-40B4-BE49-F238E27FC236}">
              <a16:creationId xmlns:a16="http://schemas.microsoft.com/office/drawing/2014/main" id="{282C8101-27A5-4158-B873-F84FB89BAC8F}"/>
            </a:ext>
          </a:extLst>
        </xdr:cNvPr>
        <xdr:cNvCxnSpPr/>
      </xdr:nvCxnSpPr>
      <xdr:spPr>
        <a:xfrm flipV="1">
          <a:off x="20434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568" name="n_1aveValue【公民館】&#10;一人当たり面積">
          <a:extLst>
            <a:ext uri="{FF2B5EF4-FFF2-40B4-BE49-F238E27FC236}">
              <a16:creationId xmlns:a16="http://schemas.microsoft.com/office/drawing/2014/main" id="{E62B0B2E-7664-4921-989B-28A3F889A086}"/>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569" name="n_2aveValue【公民館】&#10;一人当たり面積">
          <a:extLst>
            <a:ext uri="{FF2B5EF4-FFF2-40B4-BE49-F238E27FC236}">
              <a16:creationId xmlns:a16="http://schemas.microsoft.com/office/drawing/2014/main" id="{9B278014-4970-4BAC-B58F-D9A7578614CC}"/>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570" name="n_3aveValue【公民館】&#10;一人当たり面積">
          <a:extLst>
            <a:ext uri="{FF2B5EF4-FFF2-40B4-BE49-F238E27FC236}">
              <a16:creationId xmlns:a16="http://schemas.microsoft.com/office/drawing/2014/main" id="{BE053F31-4D7D-4313-A2DC-163FCD9FC0B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571" name="n_1mainValue【公民館】&#10;一人当たり面積">
          <a:extLst>
            <a:ext uri="{FF2B5EF4-FFF2-40B4-BE49-F238E27FC236}">
              <a16:creationId xmlns:a16="http://schemas.microsoft.com/office/drawing/2014/main" id="{931E8C1B-8586-4EE3-839B-F2D0A1BA9B9E}"/>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572" name="n_2mainValue【公民館】&#10;一人当たり面積">
          <a:extLst>
            <a:ext uri="{FF2B5EF4-FFF2-40B4-BE49-F238E27FC236}">
              <a16:creationId xmlns:a16="http://schemas.microsoft.com/office/drawing/2014/main" id="{CCBDC719-7E19-4F4C-9CA7-D822635DFF70}"/>
            </a:ext>
          </a:extLst>
        </xdr:cNvPr>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a:extLst>
            <a:ext uri="{FF2B5EF4-FFF2-40B4-BE49-F238E27FC236}">
              <a16:creationId xmlns:a16="http://schemas.microsoft.com/office/drawing/2014/main" id="{99EC97B2-CBBB-47C0-9671-52DCB95439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a:extLst>
            <a:ext uri="{FF2B5EF4-FFF2-40B4-BE49-F238E27FC236}">
              <a16:creationId xmlns:a16="http://schemas.microsoft.com/office/drawing/2014/main" id="{0439EB65-9B59-4255-9755-0B95AB09F0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a:extLst>
            <a:ext uri="{FF2B5EF4-FFF2-40B4-BE49-F238E27FC236}">
              <a16:creationId xmlns:a16="http://schemas.microsoft.com/office/drawing/2014/main" id="{B44BEA5C-E881-4145-994A-E187370B4E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更新してきた橋りょう</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トンネル</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耐震化や統廃合の推進を行ってきた学校施設については、有形固定資産減価償却率が類似団体内平均値と比べ下回っている。</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認定こども園・幼稚園・保育所は、昭和４０年から昭和５０年に建てられ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たものが多く、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類似団体内平均値と比べ有形固定資産減価償却率が大きく上回って</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おり、一人当たり面積も大きくなっている。このため、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施設の老朽化や、人口減少による子ども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の人数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等状況を踏まえ、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現在施設のあり方を検討している。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、阪南市公共施設等総合管理計画に基づき施設のあり方を検討し、財政状況を踏まえ施設の大規模改修等を行っていく。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15CA26-8A16-4D6B-9C2D-06DF09B4AC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ACCF1D-F4D1-442C-B119-1806E64014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C8907B-B696-45B1-BA5F-9FD8235DB0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B20BB9-624B-4A10-A194-D355F95C21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4ED9E9-A8AB-411D-9BAB-E6554DD481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B35A36-62BF-4730-8A27-866A5AD817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14F2AD-30D6-48B2-8859-53FDBE56B0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ACC834-A662-44CF-BA7A-C09C245CF4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84AB75-BD47-463B-ADFC-0B252F29A7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92B1FB-5922-4606-8E6E-622DAB02BB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62D1CE-A73F-47B2-960C-1156E2C9F6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DE21E4-16A8-4B97-86C4-1A366D4B5D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6671A2-3893-4090-B3E2-222E806B56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321FBA-FD44-48F1-AE6E-F5BC25A91F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4734FE-B84C-4D60-AA6D-D9E0CB3481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7BAC8B-F683-4037-B24A-DC79D49E50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6A5186-C627-4CC2-ACBE-1E1A251AA2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98FB89-C4DB-4637-A4A3-C4E1801923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BA8C15-E868-4635-82BA-B5F0DEAF51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7B0FEF-12C3-4639-9920-407C9748D8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699379-0318-43E8-A226-CE80BD33D0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6D3565-74F6-4A71-A354-F803BF30BD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700739-1067-4B6A-AF8A-4B74F2D6A6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69D64B-C76D-4B7D-9767-EBFA20B71A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7CDF7D-CAD8-42E1-B9DA-E54461BA72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B0B01B-8FF6-45C6-A290-0B134F8964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E7064A9-0CEF-4AEC-A8EF-694DDD6284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9AD808-076D-432C-B359-011C42FA64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AB3412-17A6-4DF8-A65E-26669DE17F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4C2D39C-2052-4290-8A5A-01A353D84D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87B171E-9F4C-4053-BC47-BAED70F024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76E5AEC-1CF7-4720-A2E3-2883D4B4F3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B25F557-63D0-40D7-BE67-678F164808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F092E51-4CC2-47F5-A853-FE40983302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2098B3C-794A-427E-837A-036BA48F89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8164EDF-FB3C-4904-A8C6-43F352A5F9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38CD3C-EF68-476E-B9E8-B22E684677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4E520E5-5CF4-4A9D-92CD-C79E245872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D5F4EFB-4608-423D-BF37-D821DC2FE1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E3F935-DEA6-425B-A96F-7BF6FF1D620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2739D93-B35D-41BC-9E7E-DC06C3FF0D7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5B4C54E-3325-4F53-9033-BF956CE60D0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BB13CF0-FFF0-498A-B939-31ED82DCA17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D4458CA-07CA-412A-8388-D0CAB1A8C1C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BFCE893-5B49-4DA1-A999-41ED5EC2457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A1C332C-575D-4FC6-98AF-5D2C1B49B1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0BB5C69-A9E3-45E4-8F9C-B761F65D1E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6BC8BA8-5093-4AB5-AE5E-F682F37308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B89233A-5A31-457F-8A50-4C629EC4B7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7165175-3420-442E-9971-00AF46604BC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6EAABA6-2777-4D20-A2CD-C81E3688E3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84F5FD7-568D-45B8-92EE-4DD7A0CDD5D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275B8C2-F3C2-4259-97E7-C8E00B4636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F68A554-C9BB-4D95-9102-129756C3D8C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5E0C5E5-BC68-40C7-8351-A1ADCBFE6F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83916FCE-8618-47B5-A6B8-2F3BF07B56DD}"/>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37767082-0520-46B4-A071-A3233F09694D}"/>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A2EDA1F0-2E50-45AA-8B4C-8F952FCA058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5C27BFBE-DA28-4FEC-9D4D-63E66FD7A1DA}"/>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73C4F438-2EA2-4D84-9141-B4FD7B2F26A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1ABE91BC-FC57-411B-91C9-8394A3BAF9B7}"/>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B1B4210D-6629-4FFE-8D8E-E731204AB566}"/>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AC16836A-646D-4121-ABBD-1E66DBFF4D5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977E1809-4050-4B0D-B526-783B5029800C}"/>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3DA4407C-CB93-4859-A576-54112D401D3A}"/>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DF58BF3-7E63-4520-82ED-57E4C4DADF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F8A281-AB14-49C6-BCF1-9E1AB36AE8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545045-F14D-4ED9-AD50-946E175F06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9EAF6A-8C86-4DC0-BEE0-9D12707264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EDFC77-EBD1-4588-B625-7A9345271F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58057</xdr:rowOff>
    </xdr:from>
    <xdr:to>
      <xdr:col>24</xdr:col>
      <xdr:colOff>114300</xdr:colOff>
      <xdr:row>35</xdr:row>
      <xdr:rowOff>159657</xdr:rowOff>
    </xdr:to>
    <xdr:sp macro="" textlink="">
      <xdr:nvSpPr>
        <xdr:cNvPr id="72" name="楕円 71">
          <a:extLst>
            <a:ext uri="{FF2B5EF4-FFF2-40B4-BE49-F238E27FC236}">
              <a16:creationId xmlns:a16="http://schemas.microsoft.com/office/drawing/2014/main" id="{DEE18AFB-2285-4BC8-A1A7-FDF607FBA49D}"/>
            </a:ext>
          </a:extLst>
        </xdr:cNvPr>
        <xdr:cNvSpPr/>
      </xdr:nvSpPr>
      <xdr:spPr>
        <a:xfrm>
          <a:off x="458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80934</xdr:rowOff>
    </xdr:from>
    <xdr:ext cx="405111" cy="259045"/>
    <xdr:sp macro="" textlink="">
      <xdr:nvSpPr>
        <xdr:cNvPr id="73" name="【図書館】&#10;有形固定資産減価償却率該当値テキスト">
          <a:extLst>
            <a:ext uri="{FF2B5EF4-FFF2-40B4-BE49-F238E27FC236}">
              <a16:creationId xmlns:a16="http://schemas.microsoft.com/office/drawing/2014/main" id="{168746DA-04BA-46B0-91F8-98C7A658293E}"/>
            </a:ext>
          </a:extLst>
        </xdr:cNvPr>
        <xdr:cNvSpPr txBox="1"/>
      </xdr:nvSpPr>
      <xdr:spPr>
        <a:xfrm>
          <a:off x="4673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76019</xdr:rowOff>
    </xdr:from>
    <xdr:to>
      <xdr:col>20</xdr:col>
      <xdr:colOff>38100</xdr:colOff>
      <xdr:row>36</xdr:row>
      <xdr:rowOff>6169</xdr:rowOff>
    </xdr:to>
    <xdr:sp macro="" textlink="">
      <xdr:nvSpPr>
        <xdr:cNvPr id="74" name="楕円 73">
          <a:extLst>
            <a:ext uri="{FF2B5EF4-FFF2-40B4-BE49-F238E27FC236}">
              <a16:creationId xmlns:a16="http://schemas.microsoft.com/office/drawing/2014/main" id="{363E138F-F8FD-4AF4-BEBB-337B017FD4C1}"/>
            </a:ext>
          </a:extLst>
        </xdr:cNvPr>
        <xdr:cNvSpPr/>
      </xdr:nvSpPr>
      <xdr:spPr>
        <a:xfrm>
          <a:off x="3746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108857</xdr:rowOff>
    </xdr:from>
    <xdr:to>
      <xdr:col>24</xdr:col>
      <xdr:colOff>63500</xdr:colOff>
      <xdr:row>35</xdr:row>
      <xdr:rowOff>126819</xdr:rowOff>
    </xdr:to>
    <xdr:cxnSp macro="">
      <xdr:nvCxnSpPr>
        <xdr:cNvPr id="75" name="直線コネクタ 74">
          <a:extLst>
            <a:ext uri="{FF2B5EF4-FFF2-40B4-BE49-F238E27FC236}">
              <a16:creationId xmlns:a16="http://schemas.microsoft.com/office/drawing/2014/main" id="{561D830E-A571-4544-AD9A-4B7BBBCBDCE3}"/>
            </a:ext>
          </a:extLst>
        </xdr:cNvPr>
        <xdr:cNvCxnSpPr/>
      </xdr:nvCxnSpPr>
      <xdr:spPr>
        <a:xfrm flipV="1">
          <a:off x="3797300" y="610960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100511</xdr:rowOff>
    </xdr:from>
    <xdr:to>
      <xdr:col>15</xdr:col>
      <xdr:colOff>101600</xdr:colOff>
      <xdr:row>36</xdr:row>
      <xdr:rowOff>30661</xdr:rowOff>
    </xdr:to>
    <xdr:sp macro="" textlink="">
      <xdr:nvSpPr>
        <xdr:cNvPr id="76" name="楕円 75">
          <a:extLst>
            <a:ext uri="{FF2B5EF4-FFF2-40B4-BE49-F238E27FC236}">
              <a16:creationId xmlns:a16="http://schemas.microsoft.com/office/drawing/2014/main" id="{61C2C92C-5CB5-4E33-BFF1-77447A53F328}"/>
            </a:ext>
          </a:extLst>
        </xdr:cNvPr>
        <xdr:cNvSpPr/>
      </xdr:nvSpPr>
      <xdr:spPr>
        <a:xfrm>
          <a:off x="2857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126819</xdr:rowOff>
    </xdr:from>
    <xdr:to>
      <xdr:col>19</xdr:col>
      <xdr:colOff>177800</xdr:colOff>
      <xdr:row>35</xdr:row>
      <xdr:rowOff>151311</xdr:rowOff>
    </xdr:to>
    <xdr:cxnSp macro="">
      <xdr:nvCxnSpPr>
        <xdr:cNvPr id="77" name="直線コネクタ 76">
          <a:extLst>
            <a:ext uri="{FF2B5EF4-FFF2-40B4-BE49-F238E27FC236}">
              <a16:creationId xmlns:a16="http://schemas.microsoft.com/office/drawing/2014/main" id="{7ABE5D13-DD7F-4BD7-911D-CEFB28E2CC5D}"/>
            </a:ext>
          </a:extLst>
        </xdr:cNvPr>
        <xdr:cNvCxnSpPr/>
      </xdr:nvCxnSpPr>
      <xdr:spPr>
        <a:xfrm flipV="1">
          <a:off x="2908300" y="61275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C242EF60-CA5D-4CFE-9272-E3EAE79746A7}"/>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a:extLst>
            <a:ext uri="{FF2B5EF4-FFF2-40B4-BE49-F238E27FC236}">
              <a16:creationId xmlns:a16="http://schemas.microsoft.com/office/drawing/2014/main" id="{9C07D35B-B80F-4799-A7D7-DDD4E819E684}"/>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B9C94CAF-A424-49D6-840D-F3729151C186}"/>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22696</xdr:rowOff>
    </xdr:from>
    <xdr:ext cx="405111" cy="259045"/>
    <xdr:sp macro="" textlink="">
      <xdr:nvSpPr>
        <xdr:cNvPr id="81" name="n_1mainValue【図書館】&#10;有形固定資産減価償却率">
          <a:extLst>
            <a:ext uri="{FF2B5EF4-FFF2-40B4-BE49-F238E27FC236}">
              <a16:creationId xmlns:a16="http://schemas.microsoft.com/office/drawing/2014/main" id="{BB48BD50-EA03-40E0-9EEE-D7F3654060AF}"/>
            </a:ext>
          </a:extLst>
        </xdr:cNvPr>
        <xdr:cNvSpPr txBox="1"/>
      </xdr:nvSpPr>
      <xdr:spPr>
        <a:xfrm>
          <a:off x="3582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47188</xdr:rowOff>
    </xdr:from>
    <xdr:ext cx="405111" cy="259045"/>
    <xdr:sp macro="" textlink="">
      <xdr:nvSpPr>
        <xdr:cNvPr id="82" name="n_2mainValue【図書館】&#10;有形固定資産減価償却率">
          <a:extLst>
            <a:ext uri="{FF2B5EF4-FFF2-40B4-BE49-F238E27FC236}">
              <a16:creationId xmlns:a16="http://schemas.microsoft.com/office/drawing/2014/main" id="{C87528F1-2ACF-47A8-B89D-1E110ACA0230}"/>
            </a:ext>
          </a:extLst>
        </xdr:cNvPr>
        <xdr:cNvSpPr txBox="1"/>
      </xdr:nvSpPr>
      <xdr:spPr>
        <a:xfrm>
          <a:off x="2705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499A314-95B7-4349-A246-C12381CE10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C408C1E4-1AF6-40B8-94AC-45B87C8981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97DB5CA-1E29-413C-B889-C4C0FDD299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DB79FCA2-F7AE-427D-8EAE-64D1D2781E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021B0E6-B802-4B4B-8035-0D359ABACB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26C6DC95-0743-4D3E-A7B1-46DD242D12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FBB1EAF-DC0D-4E15-9966-649B949D85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264EC27F-B96D-4B4F-BD1C-D7A88B6436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C9BC5C35-443E-438F-9C00-CADF10CF247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392550C-614C-4141-987F-E260939AE5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A0D49809-3903-4490-BD67-8BDF778CFA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A8E275E-3D60-406F-8D8E-78083FF948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22389D3-603A-4EFB-8169-B00B19C37F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2A40D852-6DBF-4578-8D85-6024944CF97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EDB918B-6D5C-4B4A-B392-3849FF07DA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965959BD-2D5C-46C5-A22A-3AF8382BCE1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6DBF7BEC-F456-478F-ADEC-5CCB8E682C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DBC73421-245C-496F-B30C-70BAB01B833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55FF5C3-A447-47DE-BF67-6DC75D5A5A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3785A8D2-C3CB-4337-B514-397644E174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95869BD-C20E-40CF-9002-FEFBC1BA18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94913A17-D621-4FA6-A5D6-4F740CF6B5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BEB9AF2-255F-4F8A-91C8-58B598B814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5B81A8A2-5975-48A3-AEB9-6D5C956381C6}"/>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4327A607-3123-4DD9-ACC3-7E895499E264}"/>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E3260B59-F61B-494B-A898-155C2EFE293F}"/>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63E80F9A-1028-490A-8A02-7E65C08AC741}"/>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93C7709E-FE82-445D-9ECE-B6E1B8B0BABC}"/>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a:extLst>
            <a:ext uri="{FF2B5EF4-FFF2-40B4-BE49-F238E27FC236}">
              <a16:creationId xmlns:a16="http://schemas.microsoft.com/office/drawing/2014/main" id="{418ED7F3-C6F2-4762-8B3A-F17644A4E074}"/>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641B3F46-AE64-4E2F-88EF-5CB45134EA0D}"/>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DC35161E-A88F-4F5C-A0E6-D749D9A65A48}"/>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813DD0BB-1B0F-47A5-BE83-80A0B303A89D}"/>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D17BE420-D7D7-4DE7-80CF-30DAB1D98BA5}"/>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60F35C8-F260-4583-98C3-A56F71A41E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D1963CE-4C9E-45F3-B2C5-A1BA2DFAFC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B53A841-F338-4264-87F1-3ACB31B598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B50DEF3-80C3-4C7A-9ACE-D902C6AF12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F68FE46-8936-4413-B075-FC96E0FCDB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a:extLst>
            <a:ext uri="{FF2B5EF4-FFF2-40B4-BE49-F238E27FC236}">
              <a16:creationId xmlns:a16="http://schemas.microsoft.com/office/drawing/2014/main" id="{3A2246A6-3BD7-462E-9C0D-A7034F8D9DE9}"/>
            </a:ext>
          </a:extLst>
        </xdr:cNvPr>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22" name="【図書館】&#10;一人当たり面積該当値テキスト">
          <a:extLst>
            <a:ext uri="{FF2B5EF4-FFF2-40B4-BE49-F238E27FC236}">
              <a16:creationId xmlns:a16="http://schemas.microsoft.com/office/drawing/2014/main" id="{7C0B4C50-840F-4037-9A91-65EC19FDC484}"/>
            </a:ext>
          </a:extLst>
        </xdr:cNvPr>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3" name="楕円 122">
          <a:extLst>
            <a:ext uri="{FF2B5EF4-FFF2-40B4-BE49-F238E27FC236}">
              <a16:creationId xmlns:a16="http://schemas.microsoft.com/office/drawing/2014/main" id="{09033A5E-0B88-46E5-958D-E4B08FB3FA0B}"/>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24" name="直線コネクタ 123">
          <a:extLst>
            <a:ext uri="{FF2B5EF4-FFF2-40B4-BE49-F238E27FC236}">
              <a16:creationId xmlns:a16="http://schemas.microsoft.com/office/drawing/2014/main" id="{A77B309B-9CE3-46DF-9FBC-4D197D6D5EAA}"/>
            </a:ext>
          </a:extLst>
        </xdr:cNvPr>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a:extLst>
            <a:ext uri="{FF2B5EF4-FFF2-40B4-BE49-F238E27FC236}">
              <a16:creationId xmlns:a16="http://schemas.microsoft.com/office/drawing/2014/main" id="{D879C5B0-841C-4D56-B035-1E1459CD450A}"/>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6" name="直線コネクタ 125">
          <a:extLst>
            <a:ext uri="{FF2B5EF4-FFF2-40B4-BE49-F238E27FC236}">
              <a16:creationId xmlns:a16="http://schemas.microsoft.com/office/drawing/2014/main" id="{AFBED8F1-1C6E-4FD3-A121-E8921D54075F}"/>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a:extLst>
            <a:ext uri="{FF2B5EF4-FFF2-40B4-BE49-F238E27FC236}">
              <a16:creationId xmlns:a16="http://schemas.microsoft.com/office/drawing/2014/main" id="{2212BEF8-F9A6-44E8-B4DC-99FD5FA93FC4}"/>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a:extLst>
            <a:ext uri="{FF2B5EF4-FFF2-40B4-BE49-F238E27FC236}">
              <a16:creationId xmlns:a16="http://schemas.microsoft.com/office/drawing/2014/main" id="{86D89333-B3CE-4C55-8294-FD9DF33368F8}"/>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4C5C1A10-5411-4930-B50E-EE1AC83D611D}"/>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0" name="n_1mainValue【図書館】&#10;一人当たり面積">
          <a:extLst>
            <a:ext uri="{FF2B5EF4-FFF2-40B4-BE49-F238E27FC236}">
              <a16:creationId xmlns:a16="http://schemas.microsoft.com/office/drawing/2014/main" id="{3F9513F7-529A-4B04-B63A-67C454D47342}"/>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1" name="n_2mainValue【図書館】&#10;一人当たり面積">
          <a:extLst>
            <a:ext uri="{FF2B5EF4-FFF2-40B4-BE49-F238E27FC236}">
              <a16:creationId xmlns:a16="http://schemas.microsoft.com/office/drawing/2014/main" id="{5F91484E-4759-402E-8816-F2B5B8793229}"/>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6485647-884F-4E2F-8B6F-AFEDC61F57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A32D5CC4-DD63-4D02-BCEF-09E07C2CFE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19F7B77-60BC-4511-A507-3B0E27658C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24B793FD-47BB-46C8-8706-84A1E8E7E9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8BABEBDB-167A-4D6B-BD9B-D427A3F042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98327BD-478B-4E02-A3D1-4D3B86A602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D4F3DCC-C286-42C2-9ED0-E300FB8852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59AA5C0E-A89E-4DF1-97DE-170E5D2F66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D9C427E-F9D9-48F6-81BD-D9FCB4A50D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5AA3BF09-787A-4C91-A90B-684C99E5C0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CCA501E-8D50-4BC1-8377-E90B07754B5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E7ED974C-F567-4A49-BA0B-E0FAD59FCD7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B9045F7C-1E19-4310-BED6-5228747E37F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575D95CD-3DB5-4482-B889-BD9F8B63898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7D26E56D-7B6E-43CF-A60C-4D7C9D91B4F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E1C1517A-87FD-490F-8017-B3D4222989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ECB2D139-8E56-4D52-BD69-5551EF98A39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413DE95E-BC70-4260-82F7-6530368C4A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7D393D6F-1A9A-4089-B184-47107EA944A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178E620E-2659-43A7-AED1-CCFECAD8CDB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7FDFA4DF-C3C2-43B3-AF98-B160FA60031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CA8C00EA-9BF8-490F-8CAD-E5358770E9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1E4A180C-29CD-4390-BCA4-FF367062A18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2FAB496-8DB0-4660-B2DD-EFC484167A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B319404C-CB03-4480-AD07-699281F5FE4F}"/>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D085FC3C-6F4A-4851-8299-1EFD504DF6EF}"/>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F9335944-85B9-4FF1-A5BF-B555E2FA7294}"/>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206C4E79-3659-4437-9E50-F3A897BCA5A4}"/>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D958313C-874A-48DA-A4C6-942D0D50084A}"/>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891D8547-5059-4CAC-B58A-AD6BBA46297E}"/>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927BA9F5-7D97-4819-80B0-FA5822B72A4F}"/>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C36C0827-10F7-4860-A53E-F89102153BFC}"/>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9876CB95-1008-4763-B24B-8F22B90F5A98}"/>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8092114C-FC20-4FA2-B1A0-78D20F071D1B}"/>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C7C723B-4C25-4858-9DA4-E005A8AB93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F14BE5D-D5DF-47B1-A312-7AE4BBB974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AD31707-FB55-4E6D-B17B-F77F03369A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F45C3BC-8DC7-46E8-9E7C-4E62EDD2EF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C36552A-0B11-41B8-A389-82FF8F78F4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71" name="楕円 170">
          <a:extLst>
            <a:ext uri="{FF2B5EF4-FFF2-40B4-BE49-F238E27FC236}">
              <a16:creationId xmlns:a16="http://schemas.microsoft.com/office/drawing/2014/main" id="{B1CCA122-34CE-486E-B320-C3DC9E782420}"/>
            </a:ext>
          </a:extLst>
        </xdr:cNvPr>
        <xdr:cNvSpPr/>
      </xdr:nvSpPr>
      <xdr:spPr>
        <a:xfrm>
          <a:off x="4584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80662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9486F56F-8661-478A-948D-5E4D02441F51}"/>
            </a:ext>
          </a:extLst>
        </xdr:cNvPr>
        <xdr:cNvSpPr txBox="1"/>
      </xdr:nvSpPr>
      <xdr:spPr>
        <a:xfrm>
          <a:off x="4673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73" name="楕円 172">
          <a:extLst>
            <a:ext uri="{FF2B5EF4-FFF2-40B4-BE49-F238E27FC236}">
              <a16:creationId xmlns:a16="http://schemas.microsoft.com/office/drawing/2014/main" id="{4D870C61-D843-41F9-BBEC-9EBBCBAF833D}"/>
            </a:ext>
          </a:extLst>
        </xdr:cNvPr>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108585</xdr:rowOff>
    </xdr:from>
    <xdr:to>
      <xdr:col>24</xdr:col>
      <xdr:colOff>63500</xdr:colOff>
      <xdr:row>57</xdr:row>
      <xdr:rowOff>139065</xdr:rowOff>
    </xdr:to>
    <xdr:cxnSp macro="">
      <xdr:nvCxnSpPr>
        <xdr:cNvPr id="174" name="直線コネクタ 173">
          <a:extLst>
            <a:ext uri="{FF2B5EF4-FFF2-40B4-BE49-F238E27FC236}">
              <a16:creationId xmlns:a16="http://schemas.microsoft.com/office/drawing/2014/main" id="{2FA00E5B-9777-4656-AB4E-601D81280385}"/>
            </a:ext>
          </a:extLst>
        </xdr:cNvPr>
        <xdr:cNvCxnSpPr/>
      </xdr:nvCxnSpPr>
      <xdr:spPr>
        <a:xfrm flipV="1">
          <a:off x="3797300" y="9881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75" name="楕円 174">
          <a:extLst>
            <a:ext uri="{FF2B5EF4-FFF2-40B4-BE49-F238E27FC236}">
              <a16:creationId xmlns:a16="http://schemas.microsoft.com/office/drawing/2014/main" id="{94A09BEF-3851-423D-AEF3-F4016BE4CDEC}"/>
            </a:ext>
          </a:extLst>
        </xdr:cNvPr>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169545</xdr:rowOff>
    </xdr:to>
    <xdr:cxnSp macro="">
      <xdr:nvCxnSpPr>
        <xdr:cNvPr id="176" name="直線コネクタ 175">
          <a:extLst>
            <a:ext uri="{FF2B5EF4-FFF2-40B4-BE49-F238E27FC236}">
              <a16:creationId xmlns:a16="http://schemas.microsoft.com/office/drawing/2014/main" id="{F5A35732-47EC-4A75-9DAF-28A1555E5611}"/>
            </a:ext>
          </a:extLst>
        </xdr:cNvPr>
        <xdr:cNvCxnSpPr/>
      </xdr:nvCxnSpPr>
      <xdr:spPr>
        <a:xfrm flipV="1">
          <a:off x="2908300" y="9911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a:extLst>
            <a:ext uri="{FF2B5EF4-FFF2-40B4-BE49-F238E27FC236}">
              <a16:creationId xmlns:a16="http://schemas.microsoft.com/office/drawing/2014/main" id="{3F807391-2223-468E-AC97-BCFE258C90E8}"/>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a:extLst>
            <a:ext uri="{FF2B5EF4-FFF2-40B4-BE49-F238E27FC236}">
              <a16:creationId xmlns:a16="http://schemas.microsoft.com/office/drawing/2014/main" id="{522EF023-E6CC-4EF8-A4FA-5829B0AACD6A}"/>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9A897DBD-5CA6-469B-996F-C0833C5A4763}"/>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80" name="n_1mainValue【体育館・プール】&#10;有形固定資産減価償却率">
          <a:extLst>
            <a:ext uri="{FF2B5EF4-FFF2-40B4-BE49-F238E27FC236}">
              <a16:creationId xmlns:a16="http://schemas.microsoft.com/office/drawing/2014/main" id="{B1C916D7-1958-4B0D-812B-3510FA7B521D}"/>
            </a:ext>
          </a:extLst>
        </xdr:cNvPr>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181" name="n_2mainValue【体育館・プール】&#10;有形固定資産減価償却率">
          <a:extLst>
            <a:ext uri="{FF2B5EF4-FFF2-40B4-BE49-F238E27FC236}">
              <a16:creationId xmlns:a16="http://schemas.microsoft.com/office/drawing/2014/main" id="{D731C3FD-F291-4A64-B835-3ABC56E57A85}"/>
            </a:ext>
          </a:extLst>
        </xdr:cNvPr>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5175329A-C6F6-4CBB-A2F6-04C21E1AFF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86CC14B3-B27E-4ECF-8A36-FDF65D7F6E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E7AC2675-E0A7-45BE-B428-3A012CFCD2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3A566C1A-4539-406C-A0BA-27D01A9280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AC7B256D-BC0E-4298-8A5C-1F0B6256EF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D1AEE18A-54B5-4AE6-8953-907FE561D6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7ED0083F-323B-4769-8FF3-5673F75F63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E51D10D0-0D27-4B00-A2A7-EABD6CB2C7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50532FDE-ACAF-4072-B229-AEA428348F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EE49ECBC-C840-4241-BA0D-6B59DD4A19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70367179-B348-49BE-B6B5-5B2B8F50A7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6352CA1-9585-4FBF-8075-2025D5A76B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FA45082F-63E7-4C04-9266-B042F805AE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7AB635C3-AAC2-4EF1-BEE0-966FBC99F4B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6CC44ECD-6500-4508-BCA3-F7C8D5C26F4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C673A568-FF5D-4A3C-A7F3-5BAECDE9565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A469C37C-8221-4265-A0ED-8B49EE6F2A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C0CAF2D5-94E2-421F-A89D-3963C3E37B1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C6887F50-7E07-4F4A-B8FC-4D7EE72DEE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B93CE3B8-FE5A-4201-B1ED-DF876F14464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505702A2-FCD3-4CEB-9978-BEF1B6ABC6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53107A45-A3F5-473F-9B57-3675083547F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F1754830-8D83-4AC1-97C0-9234DF9257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1A14E256-81F6-4F50-AD4C-D76ED9CB257B}"/>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2EEA2E23-DD1D-4735-AB3A-1617A720D14D}"/>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BC10CFA8-BE51-4A3E-B41C-E41EFE46919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9FE1CEA9-7156-486C-A65D-9380D2B2A9C9}"/>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60E562B2-CC27-4273-ADDD-D6F3FA9FC352}"/>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a:extLst>
            <a:ext uri="{FF2B5EF4-FFF2-40B4-BE49-F238E27FC236}">
              <a16:creationId xmlns:a16="http://schemas.microsoft.com/office/drawing/2014/main" id="{D448213E-B6DA-402E-A366-D90A85245BA9}"/>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81602768-ECB9-479C-9D87-355642321C92}"/>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166DC49A-F4AA-438B-A02B-65CE7CC77225}"/>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1331A0FD-42C9-4885-BF03-53F193A4572D}"/>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a:extLst>
            <a:ext uri="{FF2B5EF4-FFF2-40B4-BE49-F238E27FC236}">
              <a16:creationId xmlns:a16="http://schemas.microsoft.com/office/drawing/2014/main" id="{0C687B22-A1A0-4BCF-8DD8-B4B4DF0849BB}"/>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50896999-5F5A-47E4-8B3D-B559025DFF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67D1DDD-A8E7-47D7-BBF1-20906ADA55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72BA979-3AF4-4265-926E-BCC51C491E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2710D96-8704-41BE-B862-80319CFAF3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98C3E65C-34F0-4648-B112-BDF05D61623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0" name="楕円 219">
          <a:extLst>
            <a:ext uri="{FF2B5EF4-FFF2-40B4-BE49-F238E27FC236}">
              <a16:creationId xmlns:a16="http://schemas.microsoft.com/office/drawing/2014/main" id="{8BC12FDC-8C39-4573-B3D6-B2417FC8BB6E}"/>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21" name="【体育館・プール】&#10;一人当たり面積該当値テキスト">
          <a:extLst>
            <a:ext uri="{FF2B5EF4-FFF2-40B4-BE49-F238E27FC236}">
              <a16:creationId xmlns:a16="http://schemas.microsoft.com/office/drawing/2014/main" id="{7A4C4542-3B5D-4261-A87C-9ED11B15B27F}"/>
            </a:ext>
          </a:extLst>
        </xdr:cNvPr>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22" name="楕円 221">
          <a:extLst>
            <a:ext uri="{FF2B5EF4-FFF2-40B4-BE49-F238E27FC236}">
              <a16:creationId xmlns:a16="http://schemas.microsoft.com/office/drawing/2014/main" id="{25E719DD-8409-4F3F-9B27-FC77CDB6360D}"/>
            </a:ext>
          </a:extLst>
        </xdr:cNvPr>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76200</xdr:rowOff>
    </xdr:to>
    <xdr:cxnSp macro="">
      <xdr:nvCxnSpPr>
        <xdr:cNvPr id="223" name="直線コネクタ 222">
          <a:extLst>
            <a:ext uri="{FF2B5EF4-FFF2-40B4-BE49-F238E27FC236}">
              <a16:creationId xmlns:a16="http://schemas.microsoft.com/office/drawing/2014/main" id="{E0527CF5-E350-4532-A320-288D8165AA2A}"/>
            </a:ext>
          </a:extLst>
        </xdr:cNvPr>
        <xdr:cNvCxnSpPr/>
      </xdr:nvCxnSpPr>
      <xdr:spPr>
        <a:xfrm flipV="1">
          <a:off x="9639300" y="1069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24" name="楕円 223">
          <a:extLst>
            <a:ext uri="{FF2B5EF4-FFF2-40B4-BE49-F238E27FC236}">
              <a16:creationId xmlns:a16="http://schemas.microsoft.com/office/drawing/2014/main" id="{C178CC0B-DC58-4C4D-B2EA-DD6B44EDE3E0}"/>
            </a:ext>
          </a:extLst>
        </xdr:cNvPr>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80010</xdr:rowOff>
    </xdr:to>
    <xdr:cxnSp macro="">
      <xdr:nvCxnSpPr>
        <xdr:cNvPr id="225" name="直線コネクタ 224">
          <a:extLst>
            <a:ext uri="{FF2B5EF4-FFF2-40B4-BE49-F238E27FC236}">
              <a16:creationId xmlns:a16="http://schemas.microsoft.com/office/drawing/2014/main" id="{D74B8F28-0428-488E-BB18-3AD8F6798C0F}"/>
            </a:ext>
          </a:extLst>
        </xdr:cNvPr>
        <xdr:cNvCxnSpPr/>
      </xdr:nvCxnSpPr>
      <xdr:spPr>
        <a:xfrm flipV="1">
          <a:off x="8750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a:extLst>
            <a:ext uri="{FF2B5EF4-FFF2-40B4-BE49-F238E27FC236}">
              <a16:creationId xmlns:a16="http://schemas.microsoft.com/office/drawing/2014/main" id="{F5A4AD1E-6EBF-4632-B1C9-3868A8789E7F}"/>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a:extLst>
            <a:ext uri="{FF2B5EF4-FFF2-40B4-BE49-F238E27FC236}">
              <a16:creationId xmlns:a16="http://schemas.microsoft.com/office/drawing/2014/main" id="{3C7D84EE-258B-4E2E-A8F9-ACB90E698FB4}"/>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a:extLst>
            <a:ext uri="{FF2B5EF4-FFF2-40B4-BE49-F238E27FC236}">
              <a16:creationId xmlns:a16="http://schemas.microsoft.com/office/drawing/2014/main" id="{8FB8CE24-2E13-4133-8DED-2FDB89A125B8}"/>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118127</xdr:rowOff>
    </xdr:from>
    <xdr:ext cx="469744" cy="259045"/>
    <xdr:sp macro="" textlink="">
      <xdr:nvSpPr>
        <xdr:cNvPr id="229" name="n_1mainValue【体育館・プール】&#10;一人当たり面積">
          <a:extLst>
            <a:ext uri="{FF2B5EF4-FFF2-40B4-BE49-F238E27FC236}">
              <a16:creationId xmlns:a16="http://schemas.microsoft.com/office/drawing/2014/main" id="{83B4B635-D1D0-4164-BF7D-2404E95E1E0C}"/>
            </a:ext>
          </a:extLst>
        </xdr:cNvPr>
        <xdr:cNvSpPr txBox="1"/>
      </xdr:nvSpPr>
      <xdr:spPr>
        <a:xfrm>
          <a:off x="9391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30" name="n_2mainValue【体育館・プール】&#10;一人当たり面積">
          <a:extLst>
            <a:ext uri="{FF2B5EF4-FFF2-40B4-BE49-F238E27FC236}">
              <a16:creationId xmlns:a16="http://schemas.microsoft.com/office/drawing/2014/main" id="{1D856202-68B8-4CB3-9898-8FA42EEB1C54}"/>
            </a:ext>
          </a:extLst>
        </xdr:cNvPr>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9E9FA87A-14E6-4512-A060-EDD70C899F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7E37DDDD-B58E-4D2B-B6B7-9816EB245D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62ACE5FA-AC60-4937-9BEB-7457A9AB4D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72034165-6431-451B-8B34-9C9CA1C6CF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FCB81232-E4D6-48EF-8631-8EB8E680D7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C8248D58-86FD-432B-9BD8-AF29B50435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260B587F-51D3-4781-AED0-05D15AD7B6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65218050-CB2A-41D7-9873-00DB20DFF7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353D562E-035E-440E-B201-BC524FDF4D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D6C5324F-6483-4B70-87A4-AFEB060B01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78737DF0-4658-4083-A539-7B9489EE1C0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65C980E1-ACB6-4F7E-B076-D65ADED3B49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E03FEC88-E7C8-4A68-A0F2-F24AA4758A3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A89EBBAC-893F-4690-9C00-2A95BFAF956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355A8E11-7034-4626-9ABD-69EC0E7B093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182DFA6B-3208-44A9-B6AF-58490CC298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E8DE966B-0235-4163-A320-4A891D8BD49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DAF1AA42-64F0-46EC-9518-B229F7A4C8A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230280D4-E85A-416D-9A8A-CDC0E0DAA9A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EBF4C4D4-C723-41AB-89B5-5866F8F371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368614D5-98AD-42CC-9508-45C76070AAB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E9EA7F4A-A27D-4634-9382-A49FF9370E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F66EAA7C-4D20-4DD7-9064-322D99A05B8C}"/>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680AC836-CF65-4DCB-AB22-5924A39780F8}"/>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4EE54FE3-8BAB-4034-9A36-CE0B577BE23E}"/>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BA593C79-B851-4E2E-A758-57214AE58A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36AAF2CC-00FA-406E-A634-8472DBB64082}"/>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49DAF5A6-3825-4743-A371-A6980E5A0C8E}"/>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8F352BDD-5C81-4E0E-B668-8049A2AF456A}"/>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98E8107A-BCFD-4675-92E7-945977F3132F}"/>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a:extLst>
            <a:ext uri="{FF2B5EF4-FFF2-40B4-BE49-F238E27FC236}">
              <a16:creationId xmlns:a16="http://schemas.microsoft.com/office/drawing/2014/main" id="{00DA492F-675C-4B25-855E-A3B19C640244}"/>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a:extLst>
            <a:ext uri="{FF2B5EF4-FFF2-40B4-BE49-F238E27FC236}">
              <a16:creationId xmlns:a16="http://schemas.microsoft.com/office/drawing/2014/main" id="{40C9F124-28E0-4F05-84F3-69503B88B837}"/>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FB05D29-858E-41D7-97ED-4AB3870E42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6B7AD76-6F7B-40C4-9C27-8606DE6E16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CFC92FD-8D5F-4ADB-83A3-C718745270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D30DEE3-C800-43D4-A270-0F1331C2E1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46FE2B0-63C0-4F1C-A4C8-B9C65CB754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68" name="楕円 267">
          <a:extLst>
            <a:ext uri="{FF2B5EF4-FFF2-40B4-BE49-F238E27FC236}">
              <a16:creationId xmlns:a16="http://schemas.microsoft.com/office/drawing/2014/main" id="{261A5845-3841-4C0F-BC0A-222FD9128A35}"/>
            </a:ext>
          </a:extLst>
        </xdr:cNvPr>
        <xdr:cNvSpPr/>
      </xdr:nvSpPr>
      <xdr:spPr>
        <a:xfrm>
          <a:off x="45847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35323</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32500CA4-1340-4E4C-9539-10B72751D8AB}"/>
            </a:ext>
          </a:extLst>
        </xdr:cNvPr>
        <xdr:cNvSpPr txBox="1"/>
      </xdr:nvSpPr>
      <xdr:spPr>
        <a:xfrm>
          <a:off x="4673600" y="135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62737</xdr:rowOff>
    </xdr:from>
    <xdr:to>
      <xdr:col>20</xdr:col>
      <xdr:colOff>38100</xdr:colOff>
      <xdr:row>80</xdr:row>
      <xdr:rowOff>164337</xdr:rowOff>
    </xdr:to>
    <xdr:sp macro="" textlink="">
      <xdr:nvSpPr>
        <xdr:cNvPr id="270" name="楕円 269">
          <a:extLst>
            <a:ext uri="{FF2B5EF4-FFF2-40B4-BE49-F238E27FC236}">
              <a16:creationId xmlns:a16="http://schemas.microsoft.com/office/drawing/2014/main" id="{42C01FBB-2FF3-4178-B3D6-C77552568409}"/>
            </a:ext>
          </a:extLst>
        </xdr:cNvPr>
        <xdr:cNvSpPr/>
      </xdr:nvSpPr>
      <xdr:spPr>
        <a:xfrm>
          <a:off x="3746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63246</xdr:rowOff>
    </xdr:from>
    <xdr:to>
      <xdr:col>24</xdr:col>
      <xdr:colOff>63500</xdr:colOff>
      <xdr:row>80</xdr:row>
      <xdr:rowOff>113537</xdr:rowOff>
    </xdr:to>
    <xdr:cxnSp macro="">
      <xdr:nvCxnSpPr>
        <xdr:cNvPr id="271" name="直線コネクタ 270">
          <a:extLst>
            <a:ext uri="{FF2B5EF4-FFF2-40B4-BE49-F238E27FC236}">
              <a16:creationId xmlns:a16="http://schemas.microsoft.com/office/drawing/2014/main" id="{54C6B1E0-B8D7-4F67-9ADA-6A36A18F1A26}"/>
            </a:ext>
          </a:extLst>
        </xdr:cNvPr>
        <xdr:cNvCxnSpPr/>
      </xdr:nvCxnSpPr>
      <xdr:spPr>
        <a:xfrm flipV="1">
          <a:off x="3797300" y="1377924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272" name="楕円 271">
          <a:extLst>
            <a:ext uri="{FF2B5EF4-FFF2-40B4-BE49-F238E27FC236}">
              <a16:creationId xmlns:a16="http://schemas.microsoft.com/office/drawing/2014/main" id="{02E32DD0-469D-487A-A4C7-3494B0314896}"/>
            </a:ext>
          </a:extLst>
        </xdr:cNvPr>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113537</xdr:rowOff>
    </xdr:from>
    <xdr:to>
      <xdr:col>19</xdr:col>
      <xdr:colOff>177800</xdr:colOff>
      <xdr:row>81</xdr:row>
      <xdr:rowOff>1524</xdr:rowOff>
    </xdr:to>
    <xdr:cxnSp macro="">
      <xdr:nvCxnSpPr>
        <xdr:cNvPr id="273" name="直線コネクタ 272">
          <a:extLst>
            <a:ext uri="{FF2B5EF4-FFF2-40B4-BE49-F238E27FC236}">
              <a16:creationId xmlns:a16="http://schemas.microsoft.com/office/drawing/2014/main" id="{50E7F6CE-0C25-43BD-9F2D-0BF1C98CEE7D}"/>
            </a:ext>
          </a:extLst>
        </xdr:cNvPr>
        <xdr:cNvCxnSpPr/>
      </xdr:nvCxnSpPr>
      <xdr:spPr>
        <a:xfrm flipV="1">
          <a:off x="2908300" y="1382953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a:extLst>
            <a:ext uri="{FF2B5EF4-FFF2-40B4-BE49-F238E27FC236}">
              <a16:creationId xmlns:a16="http://schemas.microsoft.com/office/drawing/2014/main" id="{BDB0BD45-50BF-4395-B16B-03B3D74B3218}"/>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a:extLst>
            <a:ext uri="{FF2B5EF4-FFF2-40B4-BE49-F238E27FC236}">
              <a16:creationId xmlns:a16="http://schemas.microsoft.com/office/drawing/2014/main" id="{F5D8AB75-DF53-432C-8F4C-A55511CEEFEA}"/>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a:extLst>
            <a:ext uri="{FF2B5EF4-FFF2-40B4-BE49-F238E27FC236}">
              <a16:creationId xmlns:a16="http://schemas.microsoft.com/office/drawing/2014/main" id="{29F3A5B2-4432-44D1-8969-0B4BE87C2DE8}"/>
            </a:ext>
          </a:extLst>
        </xdr:cNvPr>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9414</xdr:rowOff>
    </xdr:from>
    <xdr:ext cx="405111" cy="259045"/>
    <xdr:sp macro="" textlink="">
      <xdr:nvSpPr>
        <xdr:cNvPr id="277" name="n_1mainValue【福祉施設】&#10;有形固定資産減価償却率">
          <a:extLst>
            <a:ext uri="{FF2B5EF4-FFF2-40B4-BE49-F238E27FC236}">
              <a16:creationId xmlns:a16="http://schemas.microsoft.com/office/drawing/2014/main" id="{2AFA8ADD-4BA3-48B1-9489-58EFB5C084AB}"/>
            </a:ext>
          </a:extLst>
        </xdr:cNvPr>
        <xdr:cNvSpPr txBox="1"/>
      </xdr:nvSpPr>
      <xdr:spPr>
        <a:xfrm>
          <a:off x="3582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68851</xdr:rowOff>
    </xdr:from>
    <xdr:ext cx="405111" cy="259045"/>
    <xdr:sp macro="" textlink="">
      <xdr:nvSpPr>
        <xdr:cNvPr id="278" name="n_2mainValue【福祉施設】&#10;有形固定資産減価償却率">
          <a:extLst>
            <a:ext uri="{FF2B5EF4-FFF2-40B4-BE49-F238E27FC236}">
              <a16:creationId xmlns:a16="http://schemas.microsoft.com/office/drawing/2014/main" id="{07A47EEA-7064-4419-9CCA-3881EC295B31}"/>
            </a:ext>
          </a:extLst>
        </xdr:cNvPr>
        <xdr:cNvSpPr txBox="1"/>
      </xdr:nvSpPr>
      <xdr:spPr>
        <a:xfrm>
          <a:off x="27057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DCDE6BFF-494D-4073-8534-F710F4DB4D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66EB548A-B404-45A1-B66F-218208F7B9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9EB6D72A-DBD1-4458-AFE3-836A783A2E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AEDAED1A-6175-453F-87DD-7694A7840A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C1293695-7DF7-4B3F-8856-78E59BC191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701C4E61-4BFA-41FF-A233-849641EF82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B9B1BCDE-0362-4584-B990-B1D54E0695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ACB01917-7DEA-485E-A6FE-92592F560E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1C1114F7-5C8D-44B9-B784-0C2F84581F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3E8F1DF8-C6C9-4257-9D71-43D23A8E9C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DCFC2A39-FC26-4CD3-9C85-D704CB14521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2876FD42-0AF9-4DC3-9377-D13546846FD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4BBE14A1-D573-4B49-9746-7793792D3A4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A897D3BD-8C84-4A46-B146-72F9DB2645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6081366-4AFF-4F40-A4C5-B2253DB59C7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AA830C43-059B-4C52-81A7-B71B846126C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4742CE5D-1A79-4289-8CC4-1F412AA8B1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B6E0DD52-4D90-46FE-8637-FAEBB8404B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4D4FC75F-FF39-48D3-9BF7-8C67026CAD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55553E3F-221F-4D23-A1C5-ACA9FA5B9DD6}"/>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730F7EA7-5E48-434D-A616-1FE7EC38CB2C}"/>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5FE09813-61E5-4D74-B96F-90E8529149C7}"/>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FCCF670F-2E16-4D92-B965-7952B5E18832}"/>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7A775E2F-91FA-422B-8EF0-D726CDA2885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a:extLst>
            <a:ext uri="{FF2B5EF4-FFF2-40B4-BE49-F238E27FC236}">
              <a16:creationId xmlns:a16="http://schemas.microsoft.com/office/drawing/2014/main" id="{9649595E-3B32-4CBB-9F21-A2D297E99078}"/>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A5A4B715-3EE6-49F7-9C63-109B210A069E}"/>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33BE945E-3D5F-4CC3-8164-354845F6F691}"/>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a:extLst>
            <a:ext uri="{FF2B5EF4-FFF2-40B4-BE49-F238E27FC236}">
              <a16:creationId xmlns:a16="http://schemas.microsoft.com/office/drawing/2014/main" id="{489300A0-9812-4B04-92B6-6C7992B9CACB}"/>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a:extLst>
            <a:ext uri="{FF2B5EF4-FFF2-40B4-BE49-F238E27FC236}">
              <a16:creationId xmlns:a16="http://schemas.microsoft.com/office/drawing/2014/main" id="{1632CB32-480E-4EF9-A1BC-4A3E205B1275}"/>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610B1CB5-8A42-4BA4-9FA4-4E7EF43B72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767D349-1150-43D3-B168-083BCECE73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E93271B-25A0-4544-B60E-CA6F86FF2E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2E7618B8-2B47-4899-901C-E919644A29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4926F02-5FFF-4DEB-8806-81A6BC89FB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13" name="楕円 312">
          <a:extLst>
            <a:ext uri="{FF2B5EF4-FFF2-40B4-BE49-F238E27FC236}">
              <a16:creationId xmlns:a16="http://schemas.microsoft.com/office/drawing/2014/main" id="{3C269186-A39B-4C11-9951-C97CF543BF1D}"/>
            </a:ext>
          </a:extLst>
        </xdr:cNvPr>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14" name="【福祉施設】&#10;一人当たり面積該当値テキスト">
          <a:extLst>
            <a:ext uri="{FF2B5EF4-FFF2-40B4-BE49-F238E27FC236}">
              <a16:creationId xmlns:a16="http://schemas.microsoft.com/office/drawing/2014/main" id="{64C6A649-00E7-4182-BB43-B1E89507C32C}"/>
            </a:ext>
          </a:extLst>
        </xdr:cNvPr>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15" name="楕円 314">
          <a:extLst>
            <a:ext uri="{FF2B5EF4-FFF2-40B4-BE49-F238E27FC236}">
              <a16:creationId xmlns:a16="http://schemas.microsoft.com/office/drawing/2014/main" id="{75C71756-81FE-432A-AC31-DA418A01AC6B}"/>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83820</xdr:rowOff>
    </xdr:to>
    <xdr:cxnSp macro="">
      <xdr:nvCxnSpPr>
        <xdr:cNvPr id="316" name="直線コネクタ 315">
          <a:extLst>
            <a:ext uri="{FF2B5EF4-FFF2-40B4-BE49-F238E27FC236}">
              <a16:creationId xmlns:a16="http://schemas.microsoft.com/office/drawing/2014/main" id="{344A9FA1-9ED8-43A3-8D34-C943AD30BC10}"/>
            </a:ext>
          </a:extLst>
        </xdr:cNvPr>
        <xdr:cNvCxnSpPr/>
      </xdr:nvCxnSpPr>
      <xdr:spPr>
        <a:xfrm flipV="1">
          <a:off x="9639300" y="1430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17" name="楕円 316">
          <a:extLst>
            <a:ext uri="{FF2B5EF4-FFF2-40B4-BE49-F238E27FC236}">
              <a16:creationId xmlns:a16="http://schemas.microsoft.com/office/drawing/2014/main" id="{6EC386BD-5E37-4503-A332-C526668BA93C}"/>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83820</xdr:rowOff>
    </xdr:to>
    <xdr:cxnSp macro="">
      <xdr:nvCxnSpPr>
        <xdr:cNvPr id="318" name="直線コネクタ 317">
          <a:extLst>
            <a:ext uri="{FF2B5EF4-FFF2-40B4-BE49-F238E27FC236}">
              <a16:creationId xmlns:a16="http://schemas.microsoft.com/office/drawing/2014/main" id="{ADE03997-E236-42A9-90AC-AE5BCA25E174}"/>
            </a:ext>
          </a:extLst>
        </xdr:cNvPr>
        <xdr:cNvCxnSpPr/>
      </xdr:nvCxnSpPr>
      <xdr:spPr>
        <a:xfrm>
          <a:off x="875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a:extLst>
            <a:ext uri="{FF2B5EF4-FFF2-40B4-BE49-F238E27FC236}">
              <a16:creationId xmlns:a16="http://schemas.microsoft.com/office/drawing/2014/main" id="{9E86FB59-E5D0-4E18-A50E-B87E17A549DB}"/>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a:extLst>
            <a:ext uri="{FF2B5EF4-FFF2-40B4-BE49-F238E27FC236}">
              <a16:creationId xmlns:a16="http://schemas.microsoft.com/office/drawing/2014/main" id="{4C662AE7-8F6D-4CE4-B988-BDC8ACE8061D}"/>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a:extLst>
            <a:ext uri="{FF2B5EF4-FFF2-40B4-BE49-F238E27FC236}">
              <a16:creationId xmlns:a16="http://schemas.microsoft.com/office/drawing/2014/main" id="{399B485B-78E4-40B7-9852-CFAC9D758651}"/>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22" name="n_1mainValue【福祉施設】&#10;一人当たり面積">
          <a:extLst>
            <a:ext uri="{FF2B5EF4-FFF2-40B4-BE49-F238E27FC236}">
              <a16:creationId xmlns:a16="http://schemas.microsoft.com/office/drawing/2014/main" id="{DD913B99-B47B-4C0C-885D-E686A9B0BCBA}"/>
            </a:ext>
          </a:extLst>
        </xdr:cNvPr>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23" name="n_2mainValue【福祉施設】&#10;一人当たり面積">
          <a:extLst>
            <a:ext uri="{FF2B5EF4-FFF2-40B4-BE49-F238E27FC236}">
              <a16:creationId xmlns:a16="http://schemas.microsoft.com/office/drawing/2014/main" id="{EAB302AB-18DC-4390-B2A5-5F628C105A1B}"/>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70D960BF-9FB8-4E31-AA94-BB6A6F439E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8D25B8E2-EFCB-4809-9A8D-5F73ADAB0C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17558E15-A249-4CF3-9CBE-2EDC322B2E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1044D828-153E-4B59-ACD0-02F3DA49E8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5CCB1EB6-C28D-4E3F-84E7-C50408442F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3350776B-421F-4A33-A40C-98405027D4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66D5AA72-00E8-4252-A849-A59CB5C346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B2031912-E916-49C0-A79A-6198A0DA7E4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56E69968-B34B-411A-AF6E-2324933821F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90526E3E-B63F-4067-A744-A604AEF24A3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a:extLst>
            <a:ext uri="{FF2B5EF4-FFF2-40B4-BE49-F238E27FC236}">
              <a16:creationId xmlns:a16="http://schemas.microsoft.com/office/drawing/2014/main" id="{B8B145B9-75AB-4B0D-AFAD-71DED1C81AF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a:extLst>
            <a:ext uri="{FF2B5EF4-FFF2-40B4-BE49-F238E27FC236}">
              <a16:creationId xmlns:a16="http://schemas.microsoft.com/office/drawing/2014/main" id="{3520154C-EBB3-4826-92FC-35F91C69DA3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a:extLst>
            <a:ext uri="{FF2B5EF4-FFF2-40B4-BE49-F238E27FC236}">
              <a16:creationId xmlns:a16="http://schemas.microsoft.com/office/drawing/2014/main" id="{DBE1518D-AE11-40B0-A6D9-A3276A94A5F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a:extLst>
            <a:ext uri="{FF2B5EF4-FFF2-40B4-BE49-F238E27FC236}">
              <a16:creationId xmlns:a16="http://schemas.microsoft.com/office/drawing/2014/main" id="{185F815F-2C03-4F46-AA88-C09271EF178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a:extLst>
            <a:ext uri="{FF2B5EF4-FFF2-40B4-BE49-F238E27FC236}">
              <a16:creationId xmlns:a16="http://schemas.microsoft.com/office/drawing/2014/main" id="{50627654-7F44-42FA-991F-399B6840512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a:extLst>
            <a:ext uri="{FF2B5EF4-FFF2-40B4-BE49-F238E27FC236}">
              <a16:creationId xmlns:a16="http://schemas.microsoft.com/office/drawing/2014/main" id="{0F8ABEBF-952A-4A53-ADFF-DB44D152116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a:extLst>
            <a:ext uri="{FF2B5EF4-FFF2-40B4-BE49-F238E27FC236}">
              <a16:creationId xmlns:a16="http://schemas.microsoft.com/office/drawing/2014/main" id="{733BCF60-B627-43AB-ACF9-C629AAE0ED2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a:extLst>
            <a:ext uri="{FF2B5EF4-FFF2-40B4-BE49-F238E27FC236}">
              <a16:creationId xmlns:a16="http://schemas.microsoft.com/office/drawing/2014/main" id="{57DAB548-39DA-41B9-A2C3-FEDAB521F6E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a:extLst>
            <a:ext uri="{FF2B5EF4-FFF2-40B4-BE49-F238E27FC236}">
              <a16:creationId xmlns:a16="http://schemas.microsoft.com/office/drawing/2014/main" id="{9B5D3999-F270-4870-9C07-2BA1DEDEF09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a:extLst>
            <a:ext uri="{FF2B5EF4-FFF2-40B4-BE49-F238E27FC236}">
              <a16:creationId xmlns:a16="http://schemas.microsoft.com/office/drawing/2014/main" id="{06EBB7E3-ABE7-4A28-97D3-E9E675FDC04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a:extLst>
            <a:ext uri="{FF2B5EF4-FFF2-40B4-BE49-F238E27FC236}">
              <a16:creationId xmlns:a16="http://schemas.microsoft.com/office/drawing/2014/main" id="{0B9334F5-6280-4992-BF99-13F314D432A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a:extLst>
            <a:ext uri="{FF2B5EF4-FFF2-40B4-BE49-F238E27FC236}">
              <a16:creationId xmlns:a16="http://schemas.microsoft.com/office/drawing/2014/main" id="{E4BC2429-5A59-497A-8175-3B794B958F5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A00D314E-01A6-4DA3-8741-8FD2203A37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B803BBC7-1F93-4CC2-8041-74B50A5E80A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6EC31BF0-9613-4B6A-9DDB-1CA2755BD0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a:extLst>
            <a:ext uri="{FF2B5EF4-FFF2-40B4-BE49-F238E27FC236}">
              <a16:creationId xmlns:a16="http://schemas.microsoft.com/office/drawing/2014/main" id="{FAD4E6B6-EBC8-4E3E-AC6F-355035F55EB2}"/>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a:extLst>
            <a:ext uri="{FF2B5EF4-FFF2-40B4-BE49-F238E27FC236}">
              <a16:creationId xmlns:a16="http://schemas.microsoft.com/office/drawing/2014/main" id="{5E687E22-594C-45F8-A133-3246D74E899E}"/>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a:extLst>
            <a:ext uri="{FF2B5EF4-FFF2-40B4-BE49-F238E27FC236}">
              <a16:creationId xmlns:a16="http://schemas.microsoft.com/office/drawing/2014/main" id="{B12D07E5-B75D-4B6F-882B-798824027113}"/>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97BD7D15-D989-4B28-9077-76025C7E516C}"/>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a:extLst>
            <a:ext uri="{FF2B5EF4-FFF2-40B4-BE49-F238E27FC236}">
              <a16:creationId xmlns:a16="http://schemas.microsoft.com/office/drawing/2014/main" id="{4391DBD9-7E18-46D0-A162-5270EE68410E}"/>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A1365DE1-EF59-40D3-ADFC-6C16B243FB5B}"/>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a:extLst>
            <a:ext uri="{FF2B5EF4-FFF2-40B4-BE49-F238E27FC236}">
              <a16:creationId xmlns:a16="http://schemas.microsoft.com/office/drawing/2014/main" id="{9C025AA1-C924-4C95-870F-167243582418}"/>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a:extLst>
            <a:ext uri="{FF2B5EF4-FFF2-40B4-BE49-F238E27FC236}">
              <a16:creationId xmlns:a16="http://schemas.microsoft.com/office/drawing/2014/main" id="{4A6A5E30-A4C2-4697-914E-4C89A4B7B424}"/>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a:extLst>
            <a:ext uri="{FF2B5EF4-FFF2-40B4-BE49-F238E27FC236}">
              <a16:creationId xmlns:a16="http://schemas.microsoft.com/office/drawing/2014/main" id="{2CE05271-6DA3-4FD7-8902-E7FDDC65AB03}"/>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a:extLst>
            <a:ext uri="{FF2B5EF4-FFF2-40B4-BE49-F238E27FC236}">
              <a16:creationId xmlns:a16="http://schemas.microsoft.com/office/drawing/2014/main" id="{54AE5276-CC04-4A04-8CF6-2A51389AB96A}"/>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988DD5DF-E3D1-4977-A0A3-DB2D314D16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A7FA4EE6-D56C-4966-90C6-BE76A69833C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53CF7FFB-69B9-4C07-AD33-B7E1FB2925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B04CF8F4-AC02-4CAA-82E8-895E203534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EF755806-BE35-4E58-ACE6-BB596A99EC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64" name="楕円 363">
          <a:extLst>
            <a:ext uri="{FF2B5EF4-FFF2-40B4-BE49-F238E27FC236}">
              <a16:creationId xmlns:a16="http://schemas.microsoft.com/office/drawing/2014/main" id="{25430E83-CD6C-4D03-9FE3-A1FACAB1B86A}"/>
            </a:ext>
          </a:extLst>
        </xdr:cNvPr>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365" name="【市民会館】&#10;有形固定資産減価償却率該当値テキスト">
          <a:extLst>
            <a:ext uri="{FF2B5EF4-FFF2-40B4-BE49-F238E27FC236}">
              <a16:creationId xmlns:a16="http://schemas.microsoft.com/office/drawing/2014/main" id="{31CB90AC-B21B-4548-82E2-8554A41C5EA8}"/>
            </a:ext>
          </a:extLst>
        </xdr:cNvPr>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107043</xdr:rowOff>
    </xdr:from>
    <xdr:to>
      <xdr:col>20</xdr:col>
      <xdr:colOff>38100</xdr:colOff>
      <xdr:row>102</xdr:row>
      <xdr:rowOff>37193</xdr:rowOff>
    </xdr:to>
    <xdr:sp macro="" textlink="">
      <xdr:nvSpPr>
        <xdr:cNvPr id="366" name="楕円 365">
          <a:extLst>
            <a:ext uri="{FF2B5EF4-FFF2-40B4-BE49-F238E27FC236}">
              <a16:creationId xmlns:a16="http://schemas.microsoft.com/office/drawing/2014/main" id="{19AC098D-4181-43A9-A346-8DFE999DB04E}"/>
            </a:ext>
          </a:extLst>
        </xdr:cNvPr>
        <xdr:cNvSpPr/>
      </xdr:nvSpPr>
      <xdr:spPr>
        <a:xfrm>
          <a:off x="3746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101</xdr:row>
      <xdr:rowOff>157843</xdr:rowOff>
    </xdr:to>
    <xdr:cxnSp macro="">
      <xdr:nvCxnSpPr>
        <xdr:cNvPr id="367" name="直線コネクタ 366">
          <a:extLst>
            <a:ext uri="{FF2B5EF4-FFF2-40B4-BE49-F238E27FC236}">
              <a16:creationId xmlns:a16="http://schemas.microsoft.com/office/drawing/2014/main" id="{05D5AC7F-EB90-44BF-BC9C-244735553F7F}"/>
            </a:ext>
          </a:extLst>
        </xdr:cNvPr>
        <xdr:cNvCxnSpPr/>
      </xdr:nvCxnSpPr>
      <xdr:spPr>
        <a:xfrm flipV="1">
          <a:off x="3797300" y="174612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126637</xdr:rowOff>
    </xdr:from>
    <xdr:to>
      <xdr:col>15</xdr:col>
      <xdr:colOff>101600</xdr:colOff>
      <xdr:row>102</xdr:row>
      <xdr:rowOff>56787</xdr:rowOff>
    </xdr:to>
    <xdr:sp macro="" textlink="">
      <xdr:nvSpPr>
        <xdr:cNvPr id="368" name="楕円 367">
          <a:extLst>
            <a:ext uri="{FF2B5EF4-FFF2-40B4-BE49-F238E27FC236}">
              <a16:creationId xmlns:a16="http://schemas.microsoft.com/office/drawing/2014/main" id="{707E9074-95AC-4D4B-9F2C-4CF2356AC82C}"/>
            </a:ext>
          </a:extLst>
        </xdr:cNvPr>
        <xdr:cNvSpPr/>
      </xdr:nvSpPr>
      <xdr:spPr>
        <a:xfrm>
          <a:off x="2857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157843</xdr:rowOff>
    </xdr:from>
    <xdr:to>
      <xdr:col>19</xdr:col>
      <xdr:colOff>177800</xdr:colOff>
      <xdr:row>102</xdr:row>
      <xdr:rowOff>5987</xdr:rowOff>
    </xdr:to>
    <xdr:cxnSp macro="">
      <xdr:nvCxnSpPr>
        <xdr:cNvPr id="369" name="直線コネクタ 368">
          <a:extLst>
            <a:ext uri="{FF2B5EF4-FFF2-40B4-BE49-F238E27FC236}">
              <a16:creationId xmlns:a16="http://schemas.microsoft.com/office/drawing/2014/main" id="{991B5A10-8225-4765-AB61-4A67071032D4}"/>
            </a:ext>
          </a:extLst>
        </xdr:cNvPr>
        <xdr:cNvCxnSpPr/>
      </xdr:nvCxnSpPr>
      <xdr:spPr>
        <a:xfrm flipV="1">
          <a:off x="2908300" y="174742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a:extLst>
            <a:ext uri="{FF2B5EF4-FFF2-40B4-BE49-F238E27FC236}">
              <a16:creationId xmlns:a16="http://schemas.microsoft.com/office/drawing/2014/main" id="{7D3619CA-055B-4D40-B5F9-10811A510843}"/>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a:extLst>
            <a:ext uri="{FF2B5EF4-FFF2-40B4-BE49-F238E27FC236}">
              <a16:creationId xmlns:a16="http://schemas.microsoft.com/office/drawing/2014/main" id="{2CA8E558-48A9-4558-9178-20A281344005}"/>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a:extLst>
            <a:ext uri="{FF2B5EF4-FFF2-40B4-BE49-F238E27FC236}">
              <a16:creationId xmlns:a16="http://schemas.microsoft.com/office/drawing/2014/main" id="{E5CF38BC-AC33-49B0-9C32-1CE6A242B3A7}"/>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53720</xdr:rowOff>
    </xdr:from>
    <xdr:ext cx="405111" cy="259045"/>
    <xdr:sp macro="" textlink="">
      <xdr:nvSpPr>
        <xdr:cNvPr id="373" name="n_1mainValue【市民会館】&#10;有形固定資産減価償却率">
          <a:extLst>
            <a:ext uri="{FF2B5EF4-FFF2-40B4-BE49-F238E27FC236}">
              <a16:creationId xmlns:a16="http://schemas.microsoft.com/office/drawing/2014/main" id="{FF9D2272-E8E7-4E2F-B20C-C1648ADCE711}"/>
            </a:ext>
          </a:extLst>
        </xdr:cNvPr>
        <xdr:cNvSpPr txBox="1"/>
      </xdr:nvSpPr>
      <xdr:spPr>
        <a:xfrm>
          <a:off x="3582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73314</xdr:rowOff>
    </xdr:from>
    <xdr:ext cx="405111" cy="259045"/>
    <xdr:sp macro="" textlink="">
      <xdr:nvSpPr>
        <xdr:cNvPr id="374" name="n_2mainValue【市民会館】&#10;有形固定資産減価償却率">
          <a:extLst>
            <a:ext uri="{FF2B5EF4-FFF2-40B4-BE49-F238E27FC236}">
              <a16:creationId xmlns:a16="http://schemas.microsoft.com/office/drawing/2014/main" id="{4AD39A43-3702-4E33-A282-D7DF0B044122}"/>
            </a:ext>
          </a:extLst>
        </xdr:cNvPr>
        <xdr:cNvSpPr txBox="1"/>
      </xdr:nvSpPr>
      <xdr:spPr>
        <a:xfrm>
          <a:off x="2705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BF159BB6-53F4-46F3-B506-52B1E585D6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C5306A50-138B-470A-8106-FFE0A81C57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1A07F219-EB14-4330-9AA9-D0BA76D0BC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DBC56DD5-6B3C-4787-AF4E-E41F042D2C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2431642C-6A3A-4847-8761-499320763D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E86EF8E8-3735-4493-9A02-A67B7A6283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66C5A739-12B3-4A1D-8688-1F185C39EF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F73497F-C093-4A50-A542-90B55F1CA2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E6001D85-BCEB-458A-BD3A-80C402CCD5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FE45B772-221C-4B19-B945-822802929A2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EF9E1363-22D4-4FFD-99B0-69BD336788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4C5C1347-9162-43F4-9855-3B3180102F3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5F88222B-497A-4D9E-97AB-7E2F73D37C4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A5A176F7-6F4A-4F08-925A-83A7E1BA802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3B77BA84-C161-4E2B-9235-D681D344FEE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A5DCA931-7226-4747-80B6-6B6745A419B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10FA957D-7AEE-42DE-BEF9-0EBAD42F388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60F6778B-2FAC-4DAC-BA08-9281DDABA2A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B76AB326-3BF3-42F3-B1EC-FFBD5174D1A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9909EADF-4C3E-4AE0-BEFB-7D3BE848250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957B5EBD-A529-4A94-B3E7-77078276C3A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A50C8B6F-B898-4178-9EEE-7B8B30EF7CE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2AA0C401-F2D0-48CF-90A3-AAB249D0C6A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a:extLst>
            <a:ext uri="{FF2B5EF4-FFF2-40B4-BE49-F238E27FC236}">
              <a16:creationId xmlns:a16="http://schemas.microsoft.com/office/drawing/2014/main" id="{D5F65B28-6979-44DD-9464-E8C6D306005C}"/>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a:extLst>
            <a:ext uri="{FF2B5EF4-FFF2-40B4-BE49-F238E27FC236}">
              <a16:creationId xmlns:a16="http://schemas.microsoft.com/office/drawing/2014/main" id="{28ADA425-3680-47F3-9ACF-69CA196C08FB}"/>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a:extLst>
            <a:ext uri="{FF2B5EF4-FFF2-40B4-BE49-F238E27FC236}">
              <a16:creationId xmlns:a16="http://schemas.microsoft.com/office/drawing/2014/main" id="{BE22B44B-F991-4EA4-A2A3-65C7454077E2}"/>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a:extLst>
            <a:ext uri="{FF2B5EF4-FFF2-40B4-BE49-F238E27FC236}">
              <a16:creationId xmlns:a16="http://schemas.microsoft.com/office/drawing/2014/main" id="{AAE3A15B-CD69-40F2-B642-15D3D601661F}"/>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a:extLst>
            <a:ext uri="{FF2B5EF4-FFF2-40B4-BE49-F238E27FC236}">
              <a16:creationId xmlns:a16="http://schemas.microsoft.com/office/drawing/2014/main" id="{A411F07C-954A-4986-9E8C-F9F975E1461C}"/>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a:extLst>
            <a:ext uri="{FF2B5EF4-FFF2-40B4-BE49-F238E27FC236}">
              <a16:creationId xmlns:a16="http://schemas.microsoft.com/office/drawing/2014/main" id="{5F6CC2D8-1ED4-48CF-AD05-9740621867D8}"/>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a:extLst>
            <a:ext uri="{FF2B5EF4-FFF2-40B4-BE49-F238E27FC236}">
              <a16:creationId xmlns:a16="http://schemas.microsoft.com/office/drawing/2014/main" id="{313CE0F2-3464-4F0F-8552-CBDACD27FC54}"/>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a:extLst>
            <a:ext uri="{FF2B5EF4-FFF2-40B4-BE49-F238E27FC236}">
              <a16:creationId xmlns:a16="http://schemas.microsoft.com/office/drawing/2014/main" id="{67ABB685-F9F1-42A9-80CA-DD087321680A}"/>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a:extLst>
            <a:ext uri="{FF2B5EF4-FFF2-40B4-BE49-F238E27FC236}">
              <a16:creationId xmlns:a16="http://schemas.microsoft.com/office/drawing/2014/main" id="{65B12632-14C4-4B1A-86D7-3617A01E3786}"/>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a:extLst>
            <a:ext uri="{FF2B5EF4-FFF2-40B4-BE49-F238E27FC236}">
              <a16:creationId xmlns:a16="http://schemas.microsoft.com/office/drawing/2014/main" id="{1B9A67BE-7312-46B7-B08A-B0D19D580699}"/>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D57D3FC-9E25-4C3F-9812-BC2412EA66E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890A3B2-61AE-41F4-A70F-6839B3FC34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44EE478-0F5D-4DB7-8162-78D6475BF2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CEBB82A-CD53-4F98-96BF-5E7F1C444AE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C13BF1A-A9BF-40BB-98A4-FF70E9CBF0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3" name="楕円 412">
          <a:extLst>
            <a:ext uri="{FF2B5EF4-FFF2-40B4-BE49-F238E27FC236}">
              <a16:creationId xmlns:a16="http://schemas.microsoft.com/office/drawing/2014/main" id="{CDF693A9-2046-41C8-9EBB-ED1CD2F7A577}"/>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14" name="【市民会館】&#10;一人当たり面積該当値テキスト">
          <a:extLst>
            <a:ext uri="{FF2B5EF4-FFF2-40B4-BE49-F238E27FC236}">
              <a16:creationId xmlns:a16="http://schemas.microsoft.com/office/drawing/2014/main" id="{10543F65-1B03-4673-9C2C-F574640F03FD}"/>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113030</xdr:rowOff>
    </xdr:from>
    <xdr:to>
      <xdr:col>50</xdr:col>
      <xdr:colOff>165100</xdr:colOff>
      <xdr:row>107</xdr:row>
      <xdr:rowOff>43180</xdr:rowOff>
    </xdr:to>
    <xdr:sp macro="" textlink="">
      <xdr:nvSpPr>
        <xdr:cNvPr id="415" name="楕円 414">
          <a:extLst>
            <a:ext uri="{FF2B5EF4-FFF2-40B4-BE49-F238E27FC236}">
              <a16:creationId xmlns:a16="http://schemas.microsoft.com/office/drawing/2014/main" id="{A0E9D706-E879-45B4-9962-BC77F3BB8290}"/>
            </a:ext>
          </a:extLst>
        </xdr:cNvPr>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163830</xdr:rowOff>
    </xdr:to>
    <xdr:cxnSp macro="">
      <xdr:nvCxnSpPr>
        <xdr:cNvPr id="416" name="直線コネクタ 415">
          <a:extLst>
            <a:ext uri="{FF2B5EF4-FFF2-40B4-BE49-F238E27FC236}">
              <a16:creationId xmlns:a16="http://schemas.microsoft.com/office/drawing/2014/main" id="{58A4AEE8-7B2E-4F4C-A6BD-3FE053FF396A}"/>
            </a:ext>
          </a:extLst>
        </xdr:cNvPr>
        <xdr:cNvCxnSpPr/>
      </xdr:nvCxnSpPr>
      <xdr:spPr>
        <a:xfrm flipV="1">
          <a:off x="9639300" y="1833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17" name="楕円 416">
          <a:extLst>
            <a:ext uri="{FF2B5EF4-FFF2-40B4-BE49-F238E27FC236}">
              <a16:creationId xmlns:a16="http://schemas.microsoft.com/office/drawing/2014/main" id="{6567183C-E419-4B53-A173-31BB8FF682E9}"/>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163830</xdr:rowOff>
    </xdr:from>
    <xdr:to>
      <xdr:col>50</xdr:col>
      <xdr:colOff>114300</xdr:colOff>
      <xdr:row>106</xdr:row>
      <xdr:rowOff>167639</xdr:rowOff>
    </xdr:to>
    <xdr:cxnSp macro="">
      <xdr:nvCxnSpPr>
        <xdr:cNvPr id="418" name="直線コネクタ 417">
          <a:extLst>
            <a:ext uri="{FF2B5EF4-FFF2-40B4-BE49-F238E27FC236}">
              <a16:creationId xmlns:a16="http://schemas.microsoft.com/office/drawing/2014/main" id="{28C271AB-0681-42D1-9B12-5EB22AF75583}"/>
            </a:ext>
          </a:extLst>
        </xdr:cNvPr>
        <xdr:cNvCxnSpPr/>
      </xdr:nvCxnSpPr>
      <xdr:spPr>
        <a:xfrm flipV="1">
          <a:off x="8750300" y="1833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a:extLst>
            <a:ext uri="{FF2B5EF4-FFF2-40B4-BE49-F238E27FC236}">
              <a16:creationId xmlns:a16="http://schemas.microsoft.com/office/drawing/2014/main" id="{F7C968ED-928C-4438-ABCE-9315BB4CB992}"/>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a:extLst>
            <a:ext uri="{FF2B5EF4-FFF2-40B4-BE49-F238E27FC236}">
              <a16:creationId xmlns:a16="http://schemas.microsoft.com/office/drawing/2014/main" id="{56FFC82C-A78A-4068-BC92-778A7B9513DB}"/>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a:extLst>
            <a:ext uri="{FF2B5EF4-FFF2-40B4-BE49-F238E27FC236}">
              <a16:creationId xmlns:a16="http://schemas.microsoft.com/office/drawing/2014/main" id="{7D731584-CF5F-4E0C-A968-764041B6C1D5}"/>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34307</xdr:rowOff>
    </xdr:from>
    <xdr:ext cx="469744" cy="259045"/>
    <xdr:sp macro="" textlink="">
      <xdr:nvSpPr>
        <xdr:cNvPr id="422" name="n_1mainValue【市民会館】&#10;一人当たり面積">
          <a:extLst>
            <a:ext uri="{FF2B5EF4-FFF2-40B4-BE49-F238E27FC236}">
              <a16:creationId xmlns:a16="http://schemas.microsoft.com/office/drawing/2014/main" id="{587051DA-3ED2-47ED-928B-ACCAC09636E7}"/>
            </a:ext>
          </a:extLst>
        </xdr:cNvPr>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23" name="n_2mainValue【市民会館】&#10;一人当たり面積">
          <a:extLst>
            <a:ext uri="{FF2B5EF4-FFF2-40B4-BE49-F238E27FC236}">
              <a16:creationId xmlns:a16="http://schemas.microsoft.com/office/drawing/2014/main" id="{1318BA6B-F8CA-4EC8-AB77-3E79142673F6}"/>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CEB2365D-811C-42D1-BDC2-970F38C822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E49B45F2-E97A-47B2-B108-9CC1D12B42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552283BB-CF34-44F9-803B-D5BAE33231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BDB1CF2E-6024-4D35-A451-848F526CB8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D622CA3C-3567-4753-8009-2A5FF1C19E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756DA5F4-8B3E-4FC6-847F-D73A723FAF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E1F76AC7-8767-4D40-A1C3-A6A277D826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896D7612-C220-4465-829A-BA08A84557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E37239CE-B185-4EDA-B6A2-5920D39EF1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A965521D-590C-419C-BB7D-1A6DEABF2A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8ACF6401-E684-47AD-B40D-DE5A0F5A73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a:extLst>
            <a:ext uri="{FF2B5EF4-FFF2-40B4-BE49-F238E27FC236}">
              <a16:creationId xmlns:a16="http://schemas.microsoft.com/office/drawing/2014/main" id="{9CBB88F8-4E53-49EB-B51C-2A93C2E7C0B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EA90D6BC-0E94-49FC-89C7-881AC5F61A7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7F5DA55F-86FB-476A-854C-5BA54314882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9046CE12-15EE-417F-96B1-E21C268EC3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10692CB6-AFD0-4C38-BD0B-74CD53A5EB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952367CF-EC34-4AC3-811F-AF40D0701F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11ED809E-1E63-40B3-A799-CDB1C36D41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BDEF6514-D7C6-4493-BB76-1975681908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A73DC84C-25D6-4565-86DB-E6128A892C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D7C70E66-4169-4C17-AB77-FC6D55C589A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a:extLst>
            <a:ext uri="{FF2B5EF4-FFF2-40B4-BE49-F238E27FC236}">
              <a16:creationId xmlns:a16="http://schemas.microsoft.com/office/drawing/2014/main" id="{99F12DA7-7659-4626-B3C2-848066BED3A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36BCFDD0-7EA4-4B88-9258-09428B813B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BAC310DE-B635-4661-932D-7680509CBA1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C3B7296F-27CE-405C-B1C5-554819BB58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a:extLst>
            <a:ext uri="{FF2B5EF4-FFF2-40B4-BE49-F238E27FC236}">
              <a16:creationId xmlns:a16="http://schemas.microsoft.com/office/drawing/2014/main" id="{857F58CC-0075-4F66-94F7-F917601DCDB8}"/>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a:extLst>
            <a:ext uri="{FF2B5EF4-FFF2-40B4-BE49-F238E27FC236}">
              <a16:creationId xmlns:a16="http://schemas.microsoft.com/office/drawing/2014/main" id="{C140B8A6-ECF7-449F-A583-CACB2D7E3CC1}"/>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a:extLst>
            <a:ext uri="{FF2B5EF4-FFF2-40B4-BE49-F238E27FC236}">
              <a16:creationId xmlns:a16="http://schemas.microsoft.com/office/drawing/2014/main" id="{863407B1-77A5-4986-B798-F89C227BD3A8}"/>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AF585D96-7E5B-4382-B245-F82BD93A8D25}"/>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a:extLst>
            <a:ext uri="{FF2B5EF4-FFF2-40B4-BE49-F238E27FC236}">
              <a16:creationId xmlns:a16="http://schemas.microsoft.com/office/drawing/2014/main" id="{A5FB2484-5E8C-42A4-960E-8D94FAC817D2}"/>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DAEF2C4B-8311-48D7-9030-A6B6AC52EB3F}"/>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a:extLst>
            <a:ext uri="{FF2B5EF4-FFF2-40B4-BE49-F238E27FC236}">
              <a16:creationId xmlns:a16="http://schemas.microsoft.com/office/drawing/2014/main" id="{F8883C12-CDD2-4C59-B235-01FE3DF62DD8}"/>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a:extLst>
            <a:ext uri="{FF2B5EF4-FFF2-40B4-BE49-F238E27FC236}">
              <a16:creationId xmlns:a16="http://schemas.microsoft.com/office/drawing/2014/main" id="{AFD8FF5A-B368-4AB7-A68A-5777653CB3FE}"/>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a:extLst>
            <a:ext uri="{FF2B5EF4-FFF2-40B4-BE49-F238E27FC236}">
              <a16:creationId xmlns:a16="http://schemas.microsoft.com/office/drawing/2014/main" id="{26F609AF-39B5-42FC-B40C-50AFE437B873}"/>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a:extLst>
            <a:ext uri="{FF2B5EF4-FFF2-40B4-BE49-F238E27FC236}">
              <a16:creationId xmlns:a16="http://schemas.microsoft.com/office/drawing/2014/main" id="{72BCE7D1-D425-4B2C-85D4-D7727410F734}"/>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11C2B57-47F9-4976-8D69-F8E98F8962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93102ED0-3455-4353-AB29-FD53B23264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1BDCD5EC-7823-4911-857F-9C1E50D13C1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F1953299-507B-4086-BE18-B00AF182D7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FC797BE-490A-4522-B59E-7D4E6FD0F2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144599</xdr:rowOff>
    </xdr:from>
    <xdr:to>
      <xdr:col>85</xdr:col>
      <xdr:colOff>177800</xdr:colOff>
      <xdr:row>35</xdr:row>
      <xdr:rowOff>74749</xdr:rowOff>
    </xdr:to>
    <xdr:sp macro="" textlink="">
      <xdr:nvSpPr>
        <xdr:cNvPr id="464" name="楕円 463">
          <a:extLst>
            <a:ext uri="{FF2B5EF4-FFF2-40B4-BE49-F238E27FC236}">
              <a16:creationId xmlns:a16="http://schemas.microsoft.com/office/drawing/2014/main" id="{516E728D-A0BC-461D-9B6C-048F7034F976}"/>
            </a:ext>
          </a:extLst>
        </xdr:cNvPr>
        <xdr:cNvSpPr/>
      </xdr:nvSpPr>
      <xdr:spPr>
        <a:xfrm>
          <a:off x="162687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167476</xdr:rowOff>
    </xdr:from>
    <xdr:ext cx="405111" cy="259045"/>
    <xdr:sp macro="" textlink="">
      <xdr:nvSpPr>
        <xdr:cNvPr id="465" name="【一般廃棄物処理施設】&#10;有形固定資産減価償却率該当値テキスト">
          <a:extLst>
            <a:ext uri="{FF2B5EF4-FFF2-40B4-BE49-F238E27FC236}">
              <a16:creationId xmlns:a16="http://schemas.microsoft.com/office/drawing/2014/main" id="{7615F619-7952-44EC-84F2-55BBA692389A}"/>
            </a:ext>
          </a:extLst>
        </xdr:cNvPr>
        <xdr:cNvSpPr txBox="1"/>
      </xdr:nvSpPr>
      <xdr:spPr>
        <a:xfrm>
          <a:off x="16357600"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466" name="楕円 465">
          <a:extLst>
            <a:ext uri="{FF2B5EF4-FFF2-40B4-BE49-F238E27FC236}">
              <a16:creationId xmlns:a16="http://schemas.microsoft.com/office/drawing/2014/main" id="{BD8C42A7-3A26-41ED-9C8D-A663D16FC744}"/>
            </a:ext>
          </a:extLst>
        </xdr:cNvPr>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23949</xdr:rowOff>
    </xdr:from>
    <xdr:to>
      <xdr:col>85</xdr:col>
      <xdr:colOff>127000</xdr:colOff>
      <xdr:row>35</xdr:row>
      <xdr:rowOff>71301</xdr:rowOff>
    </xdr:to>
    <xdr:cxnSp macro="">
      <xdr:nvCxnSpPr>
        <xdr:cNvPr id="467" name="直線コネクタ 466">
          <a:extLst>
            <a:ext uri="{FF2B5EF4-FFF2-40B4-BE49-F238E27FC236}">
              <a16:creationId xmlns:a16="http://schemas.microsoft.com/office/drawing/2014/main" id="{A9731325-9A0F-41E6-AB30-4A1F3B1B3F6C}"/>
            </a:ext>
          </a:extLst>
        </xdr:cNvPr>
        <xdr:cNvCxnSpPr/>
      </xdr:nvCxnSpPr>
      <xdr:spPr>
        <a:xfrm flipV="1">
          <a:off x="15481300" y="60246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66222</xdr:rowOff>
    </xdr:from>
    <xdr:to>
      <xdr:col>76</xdr:col>
      <xdr:colOff>165100</xdr:colOff>
      <xdr:row>35</xdr:row>
      <xdr:rowOff>167822</xdr:rowOff>
    </xdr:to>
    <xdr:sp macro="" textlink="">
      <xdr:nvSpPr>
        <xdr:cNvPr id="468" name="楕円 467">
          <a:extLst>
            <a:ext uri="{FF2B5EF4-FFF2-40B4-BE49-F238E27FC236}">
              <a16:creationId xmlns:a16="http://schemas.microsoft.com/office/drawing/2014/main" id="{182E3486-0ED1-45B0-821A-A471A3154116}"/>
            </a:ext>
          </a:extLst>
        </xdr:cNvPr>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71301</xdr:rowOff>
    </xdr:from>
    <xdr:to>
      <xdr:col>81</xdr:col>
      <xdr:colOff>50800</xdr:colOff>
      <xdr:row>35</xdr:row>
      <xdr:rowOff>117022</xdr:rowOff>
    </xdr:to>
    <xdr:cxnSp macro="">
      <xdr:nvCxnSpPr>
        <xdr:cNvPr id="469" name="直線コネクタ 468">
          <a:extLst>
            <a:ext uri="{FF2B5EF4-FFF2-40B4-BE49-F238E27FC236}">
              <a16:creationId xmlns:a16="http://schemas.microsoft.com/office/drawing/2014/main" id="{FC8C0596-A3DC-4D8E-8189-5AC62006CBF3}"/>
            </a:ext>
          </a:extLst>
        </xdr:cNvPr>
        <xdr:cNvCxnSpPr/>
      </xdr:nvCxnSpPr>
      <xdr:spPr>
        <a:xfrm flipV="1">
          <a:off x="14592300" y="60720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73E6FB4C-FDD5-47FD-9C59-BB7FD245B808}"/>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a:extLst>
            <a:ext uri="{FF2B5EF4-FFF2-40B4-BE49-F238E27FC236}">
              <a16:creationId xmlns:a16="http://schemas.microsoft.com/office/drawing/2014/main" id="{9E1B6EE9-4B2A-495D-9D2B-8B839469520B}"/>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a:extLst>
            <a:ext uri="{FF2B5EF4-FFF2-40B4-BE49-F238E27FC236}">
              <a16:creationId xmlns:a16="http://schemas.microsoft.com/office/drawing/2014/main" id="{E1F3005F-6D7C-4A46-AC9C-1BD5A9937B6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473" name="n_1mainValue【一般廃棄物処理施設】&#10;有形固定資産減価償却率">
          <a:extLst>
            <a:ext uri="{FF2B5EF4-FFF2-40B4-BE49-F238E27FC236}">
              <a16:creationId xmlns:a16="http://schemas.microsoft.com/office/drawing/2014/main" id="{6B1426A6-B906-4B6D-AC89-F6E715A343AD}"/>
            </a:ext>
          </a:extLst>
        </xdr:cNvPr>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474" name="n_2mainValue【一般廃棄物処理施設】&#10;有形固定資産減価償却率">
          <a:extLst>
            <a:ext uri="{FF2B5EF4-FFF2-40B4-BE49-F238E27FC236}">
              <a16:creationId xmlns:a16="http://schemas.microsoft.com/office/drawing/2014/main" id="{CA2A9C55-2858-440D-AA1D-D2D680214580}"/>
            </a:ext>
          </a:extLst>
        </xdr:cNvPr>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00FF3DD0-E243-4247-B1F6-B31A9A6B23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72E572E8-61DC-4910-8E4D-C7C4A32997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4C471F81-5806-4FAE-AFE3-430091CAFF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74A88F8E-D1B2-46CF-A565-8FEC0282DE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F25BFAE0-4DA4-4B80-99CB-8B32391A8B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0EB80782-AF88-431D-A1EC-CC10FAEE9E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BFCFF491-5479-4E1D-AA29-C7363E6B13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77155F2F-257D-4B72-AEEB-AA5587ADD2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84111323-7A70-405A-A89F-179791ED21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A1C91315-85F6-474C-A813-EF20F9C360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B4EE5542-676C-4596-B562-CB435FBAA8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a:extLst>
            <a:ext uri="{FF2B5EF4-FFF2-40B4-BE49-F238E27FC236}">
              <a16:creationId xmlns:a16="http://schemas.microsoft.com/office/drawing/2014/main" id="{D8995601-9D5B-4138-9FCB-5C5E667B725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9D8E089C-0D18-41D0-B5C0-032F50A03C3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44F2FAB9-737D-47B9-B6AD-841C523AC71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ACBD1860-AEA9-4866-95FE-87FC7033A7D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CC01041A-5EF6-4288-834A-E3D2789CB2D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D37E59CC-E684-4941-A134-8809F0679A8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a:extLst>
            <a:ext uri="{FF2B5EF4-FFF2-40B4-BE49-F238E27FC236}">
              <a16:creationId xmlns:a16="http://schemas.microsoft.com/office/drawing/2014/main" id="{AEACE115-5EAD-442F-8BCC-F9D71DB1B1F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F29D8302-6090-43C8-8B2D-7C7E0661972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a:extLst>
            <a:ext uri="{FF2B5EF4-FFF2-40B4-BE49-F238E27FC236}">
              <a16:creationId xmlns:a16="http://schemas.microsoft.com/office/drawing/2014/main" id="{04618697-54FE-4BE8-9751-6B793DF5E77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F2548E45-D48F-4BA4-9478-65F4194FBF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7FAF45DF-FE13-483C-A0C4-2FB2AE1711A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6156D0FF-9ED5-4570-93A8-0777671EF5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a:extLst>
            <a:ext uri="{FF2B5EF4-FFF2-40B4-BE49-F238E27FC236}">
              <a16:creationId xmlns:a16="http://schemas.microsoft.com/office/drawing/2014/main" id="{E82D7911-1F3E-4D88-BE15-1F05B2876D6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a:extLst>
            <a:ext uri="{FF2B5EF4-FFF2-40B4-BE49-F238E27FC236}">
              <a16:creationId xmlns:a16="http://schemas.microsoft.com/office/drawing/2014/main" id="{F404592C-ECB4-40C8-97EE-96E9240B142A}"/>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a:extLst>
            <a:ext uri="{FF2B5EF4-FFF2-40B4-BE49-F238E27FC236}">
              <a16:creationId xmlns:a16="http://schemas.microsoft.com/office/drawing/2014/main" id="{86B5A4BF-4E8B-4A8B-A52C-6A9B51958DFC}"/>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7552CB4F-59AF-41C2-BA3A-4E99C1808ACF}"/>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a:extLst>
            <a:ext uri="{FF2B5EF4-FFF2-40B4-BE49-F238E27FC236}">
              <a16:creationId xmlns:a16="http://schemas.microsoft.com/office/drawing/2014/main" id="{9A6CB601-D34E-4B52-84F0-DD22B834F72F}"/>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58B32BC8-C44E-4FB1-AAFA-1722AE23CE74}"/>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a:extLst>
            <a:ext uri="{FF2B5EF4-FFF2-40B4-BE49-F238E27FC236}">
              <a16:creationId xmlns:a16="http://schemas.microsoft.com/office/drawing/2014/main" id="{F801F0F5-1E3A-47F0-881A-E4083E48AEEB}"/>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a:extLst>
            <a:ext uri="{FF2B5EF4-FFF2-40B4-BE49-F238E27FC236}">
              <a16:creationId xmlns:a16="http://schemas.microsoft.com/office/drawing/2014/main" id="{704C4DDE-543D-4F9B-97FA-1AFDD2FCC6C4}"/>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a:extLst>
            <a:ext uri="{FF2B5EF4-FFF2-40B4-BE49-F238E27FC236}">
              <a16:creationId xmlns:a16="http://schemas.microsoft.com/office/drawing/2014/main" id="{CCEE4A22-7C08-4633-BFD0-C852E873021B}"/>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a:extLst>
            <a:ext uri="{FF2B5EF4-FFF2-40B4-BE49-F238E27FC236}">
              <a16:creationId xmlns:a16="http://schemas.microsoft.com/office/drawing/2014/main" id="{0605E5DD-D894-4395-BB53-913BF668065F}"/>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A8F6CCE-BEF4-44A5-8383-7E670D0B66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84CC282B-6C95-4B3A-AF16-8F5898FAFE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30A54A78-D549-48F9-9448-11B7343E04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CA02A7FC-269E-46CD-9BEF-C36FFD6A65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6C5BC1B8-D344-4C9A-81E9-194E7E5298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24714</xdr:rowOff>
    </xdr:from>
    <xdr:to>
      <xdr:col>116</xdr:col>
      <xdr:colOff>114300</xdr:colOff>
      <xdr:row>41</xdr:row>
      <xdr:rowOff>126314</xdr:rowOff>
    </xdr:to>
    <xdr:sp macro="" textlink="">
      <xdr:nvSpPr>
        <xdr:cNvPr id="513" name="楕円 512">
          <a:extLst>
            <a:ext uri="{FF2B5EF4-FFF2-40B4-BE49-F238E27FC236}">
              <a16:creationId xmlns:a16="http://schemas.microsoft.com/office/drawing/2014/main" id="{2CE5FD97-C7EE-4FA6-9A4A-E98EE8AFA16F}"/>
            </a:ext>
          </a:extLst>
        </xdr:cNvPr>
        <xdr:cNvSpPr/>
      </xdr:nvSpPr>
      <xdr:spPr>
        <a:xfrm>
          <a:off x="22110700" y="70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3141</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940BB5BA-A752-4307-A789-6E628C5EA9F5}"/>
            </a:ext>
          </a:extLst>
        </xdr:cNvPr>
        <xdr:cNvSpPr txBox="1"/>
      </xdr:nvSpPr>
      <xdr:spPr>
        <a:xfrm>
          <a:off x="22199600" y="70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25225</xdr:rowOff>
    </xdr:from>
    <xdr:to>
      <xdr:col>112</xdr:col>
      <xdr:colOff>38100</xdr:colOff>
      <xdr:row>41</xdr:row>
      <xdr:rowOff>126825</xdr:rowOff>
    </xdr:to>
    <xdr:sp macro="" textlink="">
      <xdr:nvSpPr>
        <xdr:cNvPr id="515" name="楕円 514">
          <a:extLst>
            <a:ext uri="{FF2B5EF4-FFF2-40B4-BE49-F238E27FC236}">
              <a16:creationId xmlns:a16="http://schemas.microsoft.com/office/drawing/2014/main" id="{97A965B0-F3D9-46D1-9824-6ECCBF078450}"/>
            </a:ext>
          </a:extLst>
        </xdr:cNvPr>
        <xdr:cNvSpPr/>
      </xdr:nvSpPr>
      <xdr:spPr>
        <a:xfrm>
          <a:off x="21272500" y="70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75514</xdr:rowOff>
    </xdr:from>
    <xdr:to>
      <xdr:col>116</xdr:col>
      <xdr:colOff>63500</xdr:colOff>
      <xdr:row>41</xdr:row>
      <xdr:rowOff>76025</xdr:rowOff>
    </xdr:to>
    <xdr:cxnSp macro="">
      <xdr:nvCxnSpPr>
        <xdr:cNvPr id="516" name="直線コネクタ 515">
          <a:extLst>
            <a:ext uri="{FF2B5EF4-FFF2-40B4-BE49-F238E27FC236}">
              <a16:creationId xmlns:a16="http://schemas.microsoft.com/office/drawing/2014/main" id="{1BFFA2F9-8EB8-4E8D-816F-35AE567811D4}"/>
            </a:ext>
          </a:extLst>
        </xdr:cNvPr>
        <xdr:cNvCxnSpPr/>
      </xdr:nvCxnSpPr>
      <xdr:spPr>
        <a:xfrm flipV="1">
          <a:off x="21323300" y="7104964"/>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26459</xdr:rowOff>
    </xdr:from>
    <xdr:to>
      <xdr:col>107</xdr:col>
      <xdr:colOff>101600</xdr:colOff>
      <xdr:row>41</xdr:row>
      <xdr:rowOff>128059</xdr:rowOff>
    </xdr:to>
    <xdr:sp macro="" textlink="">
      <xdr:nvSpPr>
        <xdr:cNvPr id="517" name="楕円 516">
          <a:extLst>
            <a:ext uri="{FF2B5EF4-FFF2-40B4-BE49-F238E27FC236}">
              <a16:creationId xmlns:a16="http://schemas.microsoft.com/office/drawing/2014/main" id="{58F6F13C-1F7C-474D-974D-369346CDEC60}"/>
            </a:ext>
          </a:extLst>
        </xdr:cNvPr>
        <xdr:cNvSpPr/>
      </xdr:nvSpPr>
      <xdr:spPr>
        <a:xfrm>
          <a:off x="20383500" y="70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76025</xdr:rowOff>
    </xdr:from>
    <xdr:to>
      <xdr:col>111</xdr:col>
      <xdr:colOff>177800</xdr:colOff>
      <xdr:row>41</xdr:row>
      <xdr:rowOff>77259</xdr:rowOff>
    </xdr:to>
    <xdr:cxnSp macro="">
      <xdr:nvCxnSpPr>
        <xdr:cNvPr id="518" name="直線コネクタ 517">
          <a:extLst>
            <a:ext uri="{FF2B5EF4-FFF2-40B4-BE49-F238E27FC236}">
              <a16:creationId xmlns:a16="http://schemas.microsoft.com/office/drawing/2014/main" id="{4F8893C4-BD2E-40B3-A3EA-3FEA68E1BB42}"/>
            </a:ext>
          </a:extLst>
        </xdr:cNvPr>
        <xdr:cNvCxnSpPr/>
      </xdr:nvCxnSpPr>
      <xdr:spPr>
        <a:xfrm flipV="1">
          <a:off x="20434300" y="710547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5E84D253-AD61-42E4-BD81-16BCC9D3933E}"/>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15A31564-9A5E-471D-85EF-C576DC9B403C}"/>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77398ED9-F850-46CD-879F-5861577E085A}"/>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117952</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E4075B86-67CA-402B-81A7-E772B378762F}"/>
            </a:ext>
          </a:extLst>
        </xdr:cNvPr>
        <xdr:cNvSpPr txBox="1"/>
      </xdr:nvSpPr>
      <xdr:spPr>
        <a:xfrm>
          <a:off x="21043411" y="71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119186</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284C9A38-380B-40FC-A2D9-06EDF74DEE27}"/>
            </a:ext>
          </a:extLst>
        </xdr:cNvPr>
        <xdr:cNvSpPr txBox="1"/>
      </xdr:nvSpPr>
      <xdr:spPr>
        <a:xfrm>
          <a:off x="20167111" y="71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A74D0C29-9511-412A-9632-3F413949CD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B1EC68B3-CAEE-42D8-8F76-A62312BEB2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DAAD5297-F594-4A8F-BB1C-AD30417E2D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28743013-EB2F-4F8A-9997-EDCFBCCBBA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E18EAA1F-4C1C-4EBB-B83F-4799BDC3F1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2FFA9FDA-33C9-4CA9-A411-5045243050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DBDCE439-C404-4B7E-8A42-BEF98B6B24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AA67259E-756B-4499-9C31-E68AAF109F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E625D129-D4B2-492B-8469-D75971D376B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F3D3C2F4-A859-419F-BD1C-FCB169F3B1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2ADBACC6-F284-4355-B41F-DF51CCAE51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1485C33-7542-46C8-913B-AD83071F839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1B19A1C-A881-426E-8F18-F7A9DA74735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B8837CEC-D73C-4587-BF0C-1D2C590C226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2DB75DBE-CBB8-49C4-ACBB-F377C29802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29E99E10-9AEB-4F6D-8762-D0A153F8A17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60D8C9AF-DB47-49E4-A354-61BCABBF6B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11ACB3F7-8147-403F-89D7-9BA35394A6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D69F8106-26AA-4DC2-A7EF-BDB44B460A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9C550D05-C8C5-4795-B051-445446AC5F0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2BF6CC7D-E451-4319-999C-360A97CE125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EEBCB1B2-970F-4B5C-BE76-99ADD74F0BA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F66BB937-149A-411C-AF51-E6147DDCF1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8210307C-15CB-4481-BAD8-F2457BE62B9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9617FF8A-5254-4641-9C72-7F31CF9F85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a:extLst>
            <a:ext uri="{FF2B5EF4-FFF2-40B4-BE49-F238E27FC236}">
              <a16:creationId xmlns:a16="http://schemas.microsoft.com/office/drawing/2014/main" id="{56F5B2FC-3CF4-4E91-9F98-54386FAAF6EF}"/>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1650D9DC-15F4-48DC-833A-E415FA84C27F}"/>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a:extLst>
            <a:ext uri="{FF2B5EF4-FFF2-40B4-BE49-F238E27FC236}">
              <a16:creationId xmlns:a16="http://schemas.microsoft.com/office/drawing/2014/main" id="{DB5FD02A-50D7-4325-A09F-2945BB91E9D7}"/>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5F60BB2E-F06F-47AD-91C5-9B0FF247EBAD}"/>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a:extLst>
            <a:ext uri="{FF2B5EF4-FFF2-40B4-BE49-F238E27FC236}">
              <a16:creationId xmlns:a16="http://schemas.microsoft.com/office/drawing/2014/main" id="{A7834243-16B3-4F13-8C71-429DD18C817D}"/>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1AF96FD-F35B-4ABC-BA88-B6ABFFA0FABF}"/>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a:extLst>
            <a:ext uri="{FF2B5EF4-FFF2-40B4-BE49-F238E27FC236}">
              <a16:creationId xmlns:a16="http://schemas.microsoft.com/office/drawing/2014/main" id="{7656927A-D0EE-40C6-84BB-2941EA710C2F}"/>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a:extLst>
            <a:ext uri="{FF2B5EF4-FFF2-40B4-BE49-F238E27FC236}">
              <a16:creationId xmlns:a16="http://schemas.microsoft.com/office/drawing/2014/main" id="{4E47CF1D-B282-496D-A178-B7396D45FC6B}"/>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a:extLst>
            <a:ext uri="{FF2B5EF4-FFF2-40B4-BE49-F238E27FC236}">
              <a16:creationId xmlns:a16="http://schemas.microsoft.com/office/drawing/2014/main" id="{1BD59156-5FDB-47C9-9540-1A2ACE411D7B}"/>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a:extLst>
            <a:ext uri="{FF2B5EF4-FFF2-40B4-BE49-F238E27FC236}">
              <a16:creationId xmlns:a16="http://schemas.microsoft.com/office/drawing/2014/main" id="{8797C371-A1A8-4F5D-BBC9-75E5795A23AB}"/>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6600105-B91E-4582-A640-B4C942D834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9F65291-8E73-46CD-9B70-EC5C8E8BBB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F079FC1-C632-449F-BAF8-F632B17EF2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94DB7341-D24D-4E20-912F-F8731B51BE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4AB4D1D9-C609-4A65-B87B-A8FBED2756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564" name="楕円 563">
          <a:extLst>
            <a:ext uri="{FF2B5EF4-FFF2-40B4-BE49-F238E27FC236}">
              <a16:creationId xmlns:a16="http://schemas.microsoft.com/office/drawing/2014/main" id="{FCBEB4CF-0C23-4B8C-9F45-7D41DB2960A5}"/>
            </a:ext>
          </a:extLst>
        </xdr:cNvPr>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81297</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8417C62E-6B86-4D3A-9813-B88F460D09C8}"/>
            </a:ext>
          </a:extLst>
        </xdr:cNvPr>
        <xdr:cNvSpPr txBox="1"/>
      </xdr:nvSpPr>
      <xdr:spPr>
        <a:xfrm>
          <a:off x="16357600"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39007</xdr:rowOff>
    </xdr:from>
    <xdr:to>
      <xdr:col>81</xdr:col>
      <xdr:colOff>101600</xdr:colOff>
      <xdr:row>56</xdr:row>
      <xdr:rowOff>140607</xdr:rowOff>
    </xdr:to>
    <xdr:sp macro="" textlink="">
      <xdr:nvSpPr>
        <xdr:cNvPr id="566" name="楕円 565">
          <a:extLst>
            <a:ext uri="{FF2B5EF4-FFF2-40B4-BE49-F238E27FC236}">
              <a16:creationId xmlns:a16="http://schemas.microsoft.com/office/drawing/2014/main" id="{25CACDDE-1CF5-4F5C-B58D-F50E0764B5C3}"/>
            </a:ext>
          </a:extLst>
        </xdr:cNvPr>
        <xdr:cNvSpPr/>
      </xdr:nvSpPr>
      <xdr:spPr>
        <a:xfrm>
          <a:off x="15430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89807</xdr:rowOff>
    </xdr:to>
    <xdr:cxnSp macro="">
      <xdr:nvCxnSpPr>
        <xdr:cNvPr id="567" name="直線コネクタ 566">
          <a:extLst>
            <a:ext uri="{FF2B5EF4-FFF2-40B4-BE49-F238E27FC236}">
              <a16:creationId xmlns:a16="http://schemas.microsoft.com/office/drawing/2014/main" id="{AD46B12D-90F2-4154-84D4-EFFB4DCA6020}"/>
            </a:ext>
          </a:extLst>
        </xdr:cNvPr>
        <xdr:cNvCxnSpPr/>
      </xdr:nvCxnSpPr>
      <xdr:spPr>
        <a:xfrm flipV="1">
          <a:off x="15481300" y="964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81462</xdr:rowOff>
    </xdr:from>
    <xdr:to>
      <xdr:col>76</xdr:col>
      <xdr:colOff>165100</xdr:colOff>
      <xdr:row>57</xdr:row>
      <xdr:rowOff>11612</xdr:rowOff>
    </xdr:to>
    <xdr:sp macro="" textlink="">
      <xdr:nvSpPr>
        <xdr:cNvPr id="568" name="楕円 567">
          <a:extLst>
            <a:ext uri="{FF2B5EF4-FFF2-40B4-BE49-F238E27FC236}">
              <a16:creationId xmlns:a16="http://schemas.microsoft.com/office/drawing/2014/main" id="{7C41A98A-BF71-4F05-A781-6D8111DE5489}"/>
            </a:ext>
          </a:extLst>
        </xdr:cNvPr>
        <xdr:cNvSpPr/>
      </xdr:nvSpPr>
      <xdr:spPr>
        <a:xfrm>
          <a:off x="14541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89807</xdr:rowOff>
    </xdr:from>
    <xdr:to>
      <xdr:col>81</xdr:col>
      <xdr:colOff>50800</xdr:colOff>
      <xdr:row>56</xdr:row>
      <xdr:rowOff>132262</xdr:rowOff>
    </xdr:to>
    <xdr:cxnSp macro="">
      <xdr:nvCxnSpPr>
        <xdr:cNvPr id="569" name="直線コネクタ 568">
          <a:extLst>
            <a:ext uri="{FF2B5EF4-FFF2-40B4-BE49-F238E27FC236}">
              <a16:creationId xmlns:a16="http://schemas.microsoft.com/office/drawing/2014/main" id="{A5119607-DE98-4A1D-AF2E-289DD89B8838}"/>
            </a:ext>
          </a:extLst>
        </xdr:cNvPr>
        <xdr:cNvCxnSpPr/>
      </xdr:nvCxnSpPr>
      <xdr:spPr>
        <a:xfrm flipV="1">
          <a:off x="14592300" y="96910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69CC6FBA-D3CD-4CFA-A629-1A2916D915C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546D1DE1-DC78-45A1-AAD3-F84BA0D1406D}"/>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5D30A2D5-3FC7-4558-8AC9-3D048FCE016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157134</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B2022ABC-7124-4620-A94E-0212320963EA}"/>
            </a:ext>
          </a:extLst>
        </xdr:cNvPr>
        <xdr:cNvSpPr txBox="1"/>
      </xdr:nvSpPr>
      <xdr:spPr>
        <a:xfrm>
          <a:off x="15266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28139</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A2A15439-50DD-4FC5-B95A-110A5218333F}"/>
            </a:ext>
          </a:extLst>
        </xdr:cNvPr>
        <xdr:cNvSpPr txBox="1"/>
      </xdr:nvSpPr>
      <xdr:spPr>
        <a:xfrm>
          <a:off x="143897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1853F1E-D179-49B4-89D6-1A6907C983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99D4DDEB-DF6C-4EC6-A555-9B63BC6593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7346F787-1723-46CB-841F-6F79185699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86387397-8FBD-4A3E-B08B-BEAB304115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F867D95-376B-4850-B3D7-F68D004A8A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84B71F6-E728-4566-862F-A1D5A26919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3D417E93-CEF1-496C-84C6-B01C006C699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CCA28FB1-783F-4D52-87CC-F9A65C13D3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33510D86-C966-4D71-88B2-2F61B7B0FD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4E311399-CE52-4847-9C05-90F77A66B8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7457E0CE-59E5-4B4F-9EED-CEF3D5BF6FC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B97DAD8A-6177-4A9F-9026-478DF9817CC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39EC87C6-DE00-4A9F-86B4-2B44C98BA98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5996F2C1-9F89-4D32-9833-4D2FEA9BE5F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A92FCAEE-54F8-4E53-B52A-6818D16F580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7D8C8194-A269-420D-A493-79DADE238CA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2930A660-3655-47A5-8479-1AB3ABD4C9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14238CBF-6725-47EC-8B80-C0AC336822B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334696DB-A475-4430-8ED5-1BFC906AB6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EC24E0DF-AB0F-4225-A140-C088544140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CBFF36C0-9C5F-4CEA-8EEB-8F1B82CA4D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a:extLst>
            <a:ext uri="{FF2B5EF4-FFF2-40B4-BE49-F238E27FC236}">
              <a16:creationId xmlns:a16="http://schemas.microsoft.com/office/drawing/2014/main" id="{AAED2046-99A2-4052-A882-1E8D125F6B03}"/>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92E9472D-8280-4C42-9B40-702B9F095EE6}"/>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a:extLst>
            <a:ext uri="{FF2B5EF4-FFF2-40B4-BE49-F238E27FC236}">
              <a16:creationId xmlns:a16="http://schemas.microsoft.com/office/drawing/2014/main" id="{A89DBF95-EE38-4AB3-9139-791FF3D8454B}"/>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2E011830-3F77-4F9D-84AC-B68F77C882F2}"/>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a:extLst>
            <a:ext uri="{FF2B5EF4-FFF2-40B4-BE49-F238E27FC236}">
              <a16:creationId xmlns:a16="http://schemas.microsoft.com/office/drawing/2014/main" id="{039CE372-99B6-4021-8A80-06452A8A3F9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A9BFED5D-046C-4921-9C3D-6AC6C688B949}"/>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a:extLst>
            <a:ext uri="{FF2B5EF4-FFF2-40B4-BE49-F238E27FC236}">
              <a16:creationId xmlns:a16="http://schemas.microsoft.com/office/drawing/2014/main" id="{8D71364B-6FF4-4124-B248-F63CCD7F4D05}"/>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a:extLst>
            <a:ext uri="{FF2B5EF4-FFF2-40B4-BE49-F238E27FC236}">
              <a16:creationId xmlns:a16="http://schemas.microsoft.com/office/drawing/2014/main" id="{00B7A37A-2387-4038-AFDC-D967825B5559}"/>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a:extLst>
            <a:ext uri="{FF2B5EF4-FFF2-40B4-BE49-F238E27FC236}">
              <a16:creationId xmlns:a16="http://schemas.microsoft.com/office/drawing/2014/main" id="{FB5DAE06-60C8-4F9C-BFCF-48324CE57481}"/>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a:extLst>
            <a:ext uri="{FF2B5EF4-FFF2-40B4-BE49-F238E27FC236}">
              <a16:creationId xmlns:a16="http://schemas.microsoft.com/office/drawing/2014/main" id="{5182214C-2217-4E9D-BFBE-BCEC7C59F017}"/>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D050BA9-51D2-4FC5-B820-F2E3932614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B2B2A79-1EE3-4CDF-8F91-73B31AFB3B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E4C0C51-41AB-4824-9B70-DC5D672C11F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863E5F6-5BCD-485D-A1E9-F3D6E30FFE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C79D226-5BC4-4492-A8FB-C0E5C6E2F6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11" name="楕円 610">
          <a:extLst>
            <a:ext uri="{FF2B5EF4-FFF2-40B4-BE49-F238E27FC236}">
              <a16:creationId xmlns:a16="http://schemas.microsoft.com/office/drawing/2014/main" id="{B2320D68-BE8E-494B-8573-B9C9608D30BD}"/>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DABF8DB2-8508-4D3C-81B3-48A891A0E06C}"/>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13" name="楕円 612">
          <a:extLst>
            <a:ext uri="{FF2B5EF4-FFF2-40B4-BE49-F238E27FC236}">
              <a16:creationId xmlns:a16="http://schemas.microsoft.com/office/drawing/2014/main" id="{706B2495-0B1C-4C54-A8D9-4AE02D19F093}"/>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614" name="直線コネクタ 613">
          <a:extLst>
            <a:ext uri="{FF2B5EF4-FFF2-40B4-BE49-F238E27FC236}">
              <a16:creationId xmlns:a16="http://schemas.microsoft.com/office/drawing/2014/main" id="{2E71830E-7B67-4974-BD58-9C0FBEAC5594}"/>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15" name="楕円 614">
          <a:extLst>
            <a:ext uri="{FF2B5EF4-FFF2-40B4-BE49-F238E27FC236}">
              <a16:creationId xmlns:a16="http://schemas.microsoft.com/office/drawing/2014/main" id="{3F32AEC3-E573-43C5-B3A1-3E958AD0963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16" name="直線コネクタ 615">
          <a:extLst>
            <a:ext uri="{FF2B5EF4-FFF2-40B4-BE49-F238E27FC236}">
              <a16:creationId xmlns:a16="http://schemas.microsoft.com/office/drawing/2014/main" id="{5A743CFA-EF6A-4852-9057-1C4BFC26742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a:extLst>
            <a:ext uri="{FF2B5EF4-FFF2-40B4-BE49-F238E27FC236}">
              <a16:creationId xmlns:a16="http://schemas.microsoft.com/office/drawing/2014/main" id="{6C24FAE5-9E81-4A07-B06C-1071FF553FBE}"/>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a:extLst>
            <a:ext uri="{FF2B5EF4-FFF2-40B4-BE49-F238E27FC236}">
              <a16:creationId xmlns:a16="http://schemas.microsoft.com/office/drawing/2014/main" id="{C03E9693-5966-4148-9883-CCE98FF8558F}"/>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a:extLst>
            <a:ext uri="{FF2B5EF4-FFF2-40B4-BE49-F238E27FC236}">
              <a16:creationId xmlns:a16="http://schemas.microsoft.com/office/drawing/2014/main" id="{0F753E34-654B-4302-89E6-6CBCDDA33696}"/>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20" name="n_1mainValue【保健センター・保健所】&#10;一人当たり面積">
          <a:extLst>
            <a:ext uri="{FF2B5EF4-FFF2-40B4-BE49-F238E27FC236}">
              <a16:creationId xmlns:a16="http://schemas.microsoft.com/office/drawing/2014/main" id="{AE7CDD5E-AAB4-4508-9E77-DD1C95D63A2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21" name="n_2mainValue【保健センター・保健所】&#10;一人当たり面積">
          <a:extLst>
            <a:ext uri="{FF2B5EF4-FFF2-40B4-BE49-F238E27FC236}">
              <a16:creationId xmlns:a16="http://schemas.microsoft.com/office/drawing/2014/main" id="{16256C49-A112-4AE5-AB3E-BD0A330E07F2}"/>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C9EF66F-118E-43D1-B8F6-E65A16FF96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CDA56443-C033-4844-9A11-20EE38E606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DCD082A4-E1B7-4CF6-A271-A62D9E1BFE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E835A587-E947-411C-A9E0-AC8CDF1532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48544F24-FC4D-41CF-ABB5-4BE907B8F8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2A875220-5D42-4B91-9488-13CC11DF3A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1A30D0C-1206-40DE-B878-6E83C572227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2DB20F0C-2FC7-43CA-AEC2-D411D8E2AA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F9D3F3FF-CEE1-45A6-A30F-C14B88B0F7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E26C6D4-BBE7-4C37-A69E-D6B1EF4B81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5F0DBE11-BDFB-415E-A0D1-E286D6D926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FF28E44B-51F7-4CF5-8C80-2EA5F2BA39E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1B634CC7-7EFE-42D5-BFF6-8D9506F8E15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2DFE8CF7-A1EE-4AD3-8668-804E1D115F7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F77EF5E6-2008-4A7D-92B1-0704B2799D2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C2B62543-F052-4DBC-B055-66E5EADD98E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9DF88517-C99F-4089-8F3E-C94B1068119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C49047E4-7A85-479B-A0D7-F76D3300B4B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7D9B2365-EA17-4ADC-B2C3-A39586B25D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C0ECE416-7E02-452E-B9F3-A7CAF1FA4A6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3ED0BBA-B6D7-4FB2-A7AA-8954305BF08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74D13502-CB55-4A4C-9D71-41FC5EFF5D1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FC70F822-1A12-44D4-8275-8250AFD64C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5FB78BB9-26BC-4FCD-917B-AB1E99FCE51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EBB237CA-4063-4B73-9CEB-5FFDD4DC00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a:extLst>
            <a:ext uri="{FF2B5EF4-FFF2-40B4-BE49-F238E27FC236}">
              <a16:creationId xmlns:a16="http://schemas.microsoft.com/office/drawing/2014/main" id="{6774DA0A-AECA-47E1-A9DD-ADAD50BA7484}"/>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DD7F3E7C-1D56-4953-8121-085B20FCCCBC}"/>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a:extLst>
            <a:ext uri="{FF2B5EF4-FFF2-40B4-BE49-F238E27FC236}">
              <a16:creationId xmlns:a16="http://schemas.microsoft.com/office/drawing/2014/main" id="{5B8FA268-62D6-407C-A655-AFF297843798}"/>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5BFD2F6C-1993-4492-9954-69146A962F12}"/>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42E40D8C-EC12-492A-93FC-9834EF7A7129}"/>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E1F28B87-A3AF-4DC8-8E40-EAF7DA4CCA81}"/>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a:extLst>
            <a:ext uri="{FF2B5EF4-FFF2-40B4-BE49-F238E27FC236}">
              <a16:creationId xmlns:a16="http://schemas.microsoft.com/office/drawing/2014/main" id="{117EF7D5-09C1-4F45-967D-6BCB1B150889}"/>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a:extLst>
            <a:ext uri="{FF2B5EF4-FFF2-40B4-BE49-F238E27FC236}">
              <a16:creationId xmlns:a16="http://schemas.microsoft.com/office/drawing/2014/main" id="{D2E1F320-2DCD-40AC-89A9-3C03049CE322}"/>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a:extLst>
            <a:ext uri="{FF2B5EF4-FFF2-40B4-BE49-F238E27FC236}">
              <a16:creationId xmlns:a16="http://schemas.microsoft.com/office/drawing/2014/main" id="{BC5AD6A2-AD84-4018-BD17-529F85B7CAFB}"/>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a:extLst>
            <a:ext uri="{FF2B5EF4-FFF2-40B4-BE49-F238E27FC236}">
              <a16:creationId xmlns:a16="http://schemas.microsoft.com/office/drawing/2014/main" id="{E3336DDC-E98C-4B90-9C78-2E044689FC4D}"/>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8DD882D-A70D-4A48-B74C-B7502AEC24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4E2BBC6-8304-40BA-8570-CEFD338177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34801DC-8010-4043-97B5-06C5259C35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C596CF0-1DCB-4634-B6FB-E4D0108C832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CCAD532-0F03-4AD8-9B88-6B3A023F97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662" name="楕円 661">
          <a:extLst>
            <a:ext uri="{FF2B5EF4-FFF2-40B4-BE49-F238E27FC236}">
              <a16:creationId xmlns:a16="http://schemas.microsoft.com/office/drawing/2014/main" id="{CF9D16C1-5F63-451B-BBEB-A26EC43FAE76}"/>
            </a:ext>
          </a:extLst>
        </xdr:cNvPr>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84926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109C996E-9CC6-4AB7-AA55-E758648C4BA5}"/>
            </a:ext>
          </a:extLst>
        </xdr:cNvPr>
        <xdr:cNvSpPr txBox="1"/>
      </xdr:nvSpPr>
      <xdr:spPr>
        <a:xfrm>
          <a:off x="16357600"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64" name="楕円 663">
          <a:extLst>
            <a:ext uri="{FF2B5EF4-FFF2-40B4-BE49-F238E27FC236}">
              <a16:creationId xmlns:a16="http://schemas.microsoft.com/office/drawing/2014/main" id="{630E91FA-5876-4B12-BBB5-BC97DF41BC0B}"/>
            </a:ext>
          </a:extLst>
        </xdr:cNvPr>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81</xdr:row>
      <xdr:rowOff>163830</xdr:rowOff>
    </xdr:to>
    <xdr:cxnSp macro="">
      <xdr:nvCxnSpPr>
        <xdr:cNvPr id="665" name="直線コネクタ 664">
          <a:extLst>
            <a:ext uri="{FF2B5EF4-FFF2-40B4-BE49-F238E27FC236}">
              <a16:creationId xmlns:a16="http://schemas.microsoft.com/office/drawing/2014/main" id="{A30A1A87-DE1C-408B-9C1B-ADEFBF502BE5}"/>
            </a:ext>
          </a:extLst>
        </xdr:cNvPr>
        <xdr:cNvCxnSpPr/>
      </xdr:nvCxnSpPr>
      <xdr:spPr>
        <a:xfrm flipV="1">
          <a:off x="15481300" y="140447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666" name="楕円 665">
          <a:extLst>
            <a:ext uri="{FF2B5EF4-FFF2-40B4-BE49-F238E27FC236}">
              <a16:creationId xmlns:a16="http://schemas.microsoft.com/office/drawing/2014/main" id="{C5719BA7-7381-424B-8236-5112C5415907}"/>
            </a:ext>
          </a:extLst>
        </xdr:cNvPr>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163830</xdr:rowOff>
    </xdr:to>
    <xdr:cxnSp macro="">
      <xdr:nvCxnSpPr>
        <xdr:cNvPr id="667" name="直線コネクタ 666">
          <a:extLst>
            <a:ext uri="{FF2B5EF4-FFF2-40B4-BE49-F238E27FC236}">
              <a16:creationId xmlns:a16="http://schemas.microsoft.com/office/drawing/2014/main" id="{AD13E020-F76B-4EEC-B9EE-93FA10C59C6F}"/>
            </a:ext>
          </a:extLst>
        </xdr:cNvPr>
        <xdr:cNvCxnSpPr/>
      </xdr:nvCxnSpPr>
      <xdr:spPr>
        <a:xfrm>
          <a:off x="14592300" y="139990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a:extLst>
            <a:ext uri="{FF2B5EF4-FFF2-40B4-BE49-F238E27FC236}">
              <a16:creationId xmlns:a16="http://schemas.microsoft.com/office/drawing/2014/main" id="{0363E5C6-9B84-46CB-82C4-8F34E3E4328D}"/>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a:extLst>
            <a:ext uri="{FF2B5EF4-FFF2-40B4-BE49-F238E27FC236}">
              <a16:creationId xmlns:a16="http://schemas.microsoft.com/office/drawing/2014/main" id="{481E1E89-3205-42E8-AE03-86985095562F}"/>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a:extLst>
            <a:ext uri="{FF2B5EF4-FFF2-40B4-BE49-F238E27FC236}">
              <a16:creationId xmlns:a16="http://schemas.microsoft.com/office/drawing/2014/main" id="{97227E65-9EB1-4CC0-8A74-FDF3002B1EB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671" name="n_1mainValue【消防施設】&#10;有形固定資産減価償却率">
          <a:extLst>
            <a:ext uri="{FF2B5EF4-FFF2-40B4-BE49-F238E27FC236}">
              <a16:creationId xmlns:a16="http://schemas.microsoft.com/office/drawing/2014/main" id="{A7995541-92F9-4C95-A162-0A1A93EC5738}"/>
            </a:ext>
          </a:extLst>
        </xdr:cNvPr>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153506</xdr:rowOff>
    </xdr:from>
    <xdr:ext cx="405111" cy="259045"/>
    <xdr:sp macro="" textlink="">
      <xdr:nvSpPr>
        <xdr:cNvPr id="672" name="n_2mainValue【消防施設】&#10;有形固定資産減価償却率">
          <a:extLst>
            <a:ext uri="{FF2B5EF4-FFF2-40B4-BE49-F238E27FC236}">
              <a16:creationId xmlns:a16="http://schemas.microsoft.com/office/drawing/2014/main" id="{59E967F8-BE9B-4C64-9FD4-F4E6E4AAAD5A}"/>
            </a:ext>
          </a:extLst>
        </xdr:cNvPr>
        <xdr:cNvSpPr txBox="1"/>
      </xdr:nvSpPr>
      <xdr:spPr>
        <a:xfrm>
          <a:off x="14389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EE1078A1-76DE-4C68-972B-6071634E9C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FE375324-1B74-45CB-8AC7-2085AF479D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A093A5EE-0564-4EB6-B16D-E3367A3FE7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67E05D96-C9C6-40DE-9C01-A6EE64EF1F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C52D3DA3-2D0D-43D1-A017-BB00DDCCF6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DE41992B-11FB-4063-8EC0-050616345A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B1B3636F-07B3-420A-8886-A643DD06BD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90C73CD-C970-493B-972D-D8402BA12F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DD2868E6-B83F-46B7-979D-4D577A99DA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4B663921-CE2B-443C-AE09-47C39085EFA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5CCE094-4609-45C9-8701-E8302DDE578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7FB17E67-6B57-4F79-B861-B24AC5A0FA6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B70195CA-B042-4BB6-9DE3-3053E8A9E44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A3441CD4-448B-47DF-B2D2-048DF3AF72A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9556E9A3-CE22-4E97-B288-5C049BA5A4D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48B0CDAF-D841-4A76-B087-D06ABD3A652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D80CF885-9FD8-4C9D-B485-8E5844FEE8F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4A486578-C766-4C72-B06D-96D113D8E41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E0330058-8859-41D9-9B01-3F630D5A0B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85144519-1D3F-4111-8943-7003D784157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FA60F4DD-B519-404A-86DE-D98BBA311F6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a:extLst>
            <a:ext uri="{FF2B5EF4-FFF2-40B4-BE49-F238E27FC236}">
              <a16:creationId xmlns:a16="http://schemas.microsoft.com/office/drawing/2014/main" id="{E3F17CAD-87D9-4250-B532-5C64549F6D6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a:extLst>
            <a:ext uri="{FF2B5EF4-FFF2-40B4-BE49-F238E27FC236}">
              <a16:creationId xmlns:a16="http://schemas.microsoft.com/office/drawing/2014/main" id="{655E24C5-3CAC-409D-A52D-D226E91633A2}"/>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a:extLst>
            <a:ext uri="{FF2B5EF4-FFF2-40B4-BE49-F238E27FC236}">
              <a16:creationId xmlns:a16="http://schemas.microsoft.com/office/drawing/2014/main" id="{8E042284-842C-493E-938F-AD6615A7CCB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a:extLst>
            <a:ext uri="{FF2B5EF4-FFF2-40B4-BE49-F238E27FC236}">
              <a16:creationId xmlns:a16="http://schemas.microsoft.com/office/drawing/2014/main" id="{1B274F34-9E2B-4F26-846E-6CB20B9C00BF}"/>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a:extLst>
            <a:ext uri="{FF2B5EF4-FFF2-40B4-BE49-F238E27FC236}">
              <a16:creationId xmlns:a16="http://schemas.microsoft.com/office/drawing/2014/main" id="{8018AFAD-D6B4-4A75-B076-5035A13A98A8}"/>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a:extLst>
            <a:ext uri="{FF2B5EF4-FFF2-40B4-BE49-F238E27FC236}">
              <a16:creationId xmlns:a16="http://schemas.microsoft.com/office/drawing/2014/main" id="{E279D3F6-E2D5-420A-8211-66B94C69726B}"/>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a:extLst>
            <a:ext uri="{FF2B5EF4-FFF2-40B4-BE49-F238E27FC236}">
              <a16:creationId xmlns:a16="http://schemas.microsoft.com/office/drawing/2014/main" id="{9880E440-434F-4D77-B6C0-C126DA209ED5}"/>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a:extLst>
            <a:ext uri="{FF2B5EF4-FFF2-40B4-BE49-F238E27FC236}">
              <a16:creationId xmlns:a16="http://schemas.microsoft.com/office/drawing/2014/main" id="{8EC327BB-F919-4FB0-A321-F973347486FC}"/>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a:extLst>
            <a:ext uri="{FF2B5EF4-FFF2-40B4-BE49-F238E27FC236}">
              <a16:creationId xmlns:a16="http://schemas.microsoft.com/office/drawing/2014/main" id="{348F421B-71CE-4B6F-9072-1D1D27527DC6}"/>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a:extLst>
            <a:ext uri="{FF2B5EF4-FFF2-40B4-BE49-F238E27FC236}">
              <a16:creationId xmlns:a16="http://schemas.microsoft.com/office/drawing/2014/main" id="{07F753D6-64DB-42A5-9805-D363843273CE}"/>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7C3C6DFD-CBB6-48FE-A443-2DE9F26152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645D873F-14CA-49E1-83F4-815FFD68DD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A1E8D73C-EF19-401D-8256-8C8E5A68CE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487F86C1-56A0-43F8-843C-715BAA6345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882DD75-355B-41DB-9EF2-CA335EAB5C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09" name="楕円 708">
          <a:extLst>
            <a:ext uri="{FF2B5EF4-FFF2-40B4-BE49-F238E27FC236}">
              <a16:creationId xmlns:a16="http://schemas.microsoft.com/office/drawing/2014/main" id="{BA4F138D-DF58-4E23-B414-7F2D5DE57F9B}"/>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97045</xdr:rowOff>
    </xdr:from>
    <xdr:ext cx="469744" cy="259045"/>
    <xdr:sp macro="" textlink="">
      <xdr:nvSpPr>
        <xdr:cNvPr id="710" name="【消防施設】&#10;一人当たり面積該当値テキスト">
          <a:extLst>
            <a:ext uri="{FF2B5EF4-FFF2-40B4-BE49-F238E27FC236}">
              <a16:creationId xmlns:a16="http://schemas.microsoft.com/office/drawing/2014/main" id="{D4D1BDB2-FE5E-4AB7-9631-018DD7A67211}"/>
            </a:ext>
          </a:extLst>
        </xdr:cNvPr>
        <xdr:cNvSpPr txBox="1"/>
      </xdr:nvSpPr>
      <xdr:spPr>
        <a:xfrm>
          <a:off x="22199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11" name="楕円 710">
          <a:extLst>
            <a:ext uri="{FF2B5EF4-FFF2-40B4-BE49-F238E27FC236}">
              <a16:creationId xmlns:a16="http://schemas.microsoft.com/office/drawing/2014/main" id="{F3B16AD7-FCAE-4250-BFF8-9462F5DED5FA}"/>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124968</xdr:rowOff>
    </xdr:to>
    <xdr:cxnSp macro="">
      <xdr:nvCxnSpPr>
        <xdr:cNvPr id="712" name="直線コネクタ 711">
          <a:extLst>
            <a:ext uri="{FF2B5EF4-FFF2-40B4-BE49-F238E27FC236}">
              <a16:creationId xmlns:a16="http://schemas.microsoft.com/office/drawing/2014/main" id="{45E0AA89-4988-45DC-860A-616C04F65343}"/>
            </a:ext>
          </a:extLst>
        </xdr:cNvPr>
        <xdr:cNvCxnSpPr/>
      </xdr:nvCxnSpPr>
      <xdr:spPr>
        <a:xfrm>
          <a:off x="21323300" y="14503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13" name="楕円 712">
          <a:extLst>
            <a:ext uri="{FF2B5EF4-FFF2-40B4-BE49-F238E27FC236}">
              <a16:creationId xmlns:a16="http://schemas.microsoft.com/office/drawing/2014/main" id="{48712559-46E6-4264-AFEB-8C53FF9C520A}"/>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134113</xdr:rowOff>
    </xdr:to>
    <xdr:cxnSp macro="">
      <xdr:nvCxnSpPr>
        <xdr:cNvPr id="714" name="直線コネクタ 713">
          <a:extLst>
            <a:ext uri="{FF2B5EF4-FFF2-40B4-BE49-F238E27FC236}">
              <a16:creationId xmlns:a16="http://schemas.microsoft.com/office/drawing/2014/main" id="{B87E38E2-4379-4431-90BF-03A25BDC2518}"/>
            </a:ext>
          </a:extLst>
        </xdr:cNvPr>
        <xdr:cNvCxnSpPr/>
      </xdr:nvCxnSpPr>
      <xdr:spPr>
        <a:xfrm flipV="1">
          <a:off x="20434300" y="14503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a:extLst>
            <a:ext uri="{FF2B5EF4-FFF2-40B4-BE49-F238E27FC236}">
              <a16:creationId xmlns:a16="http://schemas.microsoft.com/office/drawing/2014/main" id="{55708F1D-77D9-44E3-8E3F-3CDEC5087B89}"/>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a:extLst>
            <a:ext uri="{FF2B5EF4-FFF2-40B4-BE49-F238E27FC236}">
              <a16:creationId xmlns:a16="http://schemas.microsoft.com/office/drawing/2014/main" id="{D2D2B892-85C5-4385-87DF-BF4B9F0B27E8}"/>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a:extLst>
            <a:ext uri="{FF2B5EF4-FFF2-40B4-BE49-F238E27FC236}">
              <a16:creationId xmlns:a16="http://schemas.microsoft.com/office/drawing/2014/main" id="{D79ABF87-33C4-4FA1-829E-754C10FC63ED}"/>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169435</xdr:rowOff>
    </xdr:from>
    <xdr:ext cx="469744" cy="259045"/>
    <xdr:sp macro="" textlink="">
      <xdr:nvSpPr>
        <xdr:cNvPr id="718" name="n_1mainValue【消防施設】&#10;一人当たり面積">
          <a:extLst>
            <a:ext uri="{FF2B5EF4-FFF2-40B4-BE49-F238E27FC236}">
              <a16:creationId xmlns:a16="http://schemas.microsoft.com/office/drawing/2014/main" id="{484881B1-8BD3-444E-B742-633BD96CA852}"/>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19" name="n_2mainValue【消防施設】&#10;一人当たり面積">
          <a:extLst>
            <a:ext uri="{FF2B5EF4-FFF2-40B4-BE49-F238E27FC236}">
              <a16:creationId xmlns:a16="http://schemas.microsoft.com/office/drawing/2014/main" id="{DD38FEC2-82EE-4E4D-8D62-7C79950062EB}"/>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C3B1EF77-2F49-4A96-85C0-19E7895486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571A72A8-BAD4-4448-B313-B73E11E63A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6043F5EC-9EF0-4657-A60C-8A7324A898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467910C8-513A-47D9-9E2F-F6D661D0BC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51DFEF1B-55DF-4DA0-B6CD-F572859834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BF99D43-B799-40D0-A41C-E65D238BFD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9F77E790-ACFF-4020-BC30-2B468C0C38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4126151A-4F8F-4E47-9B3C-BB136AF89E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D5261D69-028C-4E79-9AA5-637E06019C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8F25196F-6277-4080-B105-1F5E2219C4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a:extLst>
            <a:ext uri="{FF2B5EF4-FFF2-40B4-BE49-F238E27FC236}">
              <a16:creationId xmlns:a16="http://schemas.microsoft.com/office/drawing/2014/main" id="{69254468-2E98-40C5-A43F-7673F1E5AF8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a:extLst>
            <a:ext uri="{FF2B5EF4-FFF2-40B4-BE49-F238E27FC236}">
              <a16:creationId xmlns:a16="http://schemas.microsoft.com/office/drawing/2014/main" id="{5C9913F9-E4ED-4A6B-8F92-051627B1067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a:extLst>
            <a:ext uri="{FF2B5EF4-FFF2-40B4-BE49-F238E27FC236}">
              <a16:creationId xmlns:a16="http://schemas.microsoft.com/office/drawing/2014/main" id="{BBB74889-F67A-4472-91CA-222781A231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a:extLst>
            <a:ext uri="{FF2B5EF4-FFF2-40B4-BE49-F238E27FC236}">
              <a16:creationId xmlns:a16="http://schemas.microsoft.com/office/drawing/2014/main" id="{4B42136B-EC66-41EC-BDFE-6B9A30420D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a:extLst>
            <a:ext uri="{FF2B5EF4-FFF2-40B4-BE49-F238E27FC236}">
              <a16:creationId xmlns:a16="http://schemas.microsoft.com/office/drawing/2014/main" id="{F96EFFE2-74E3-4098-8A35-F47D3B2015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a:extLst>
            <a:ext uri="{FF2B5EF4-FFF2-40B4-BE49-F238E27FC236}">
              <a16:creationId xmlns:a16="http://schemas.microsoft.com/office/drawing/2014/main" id="{E8898BD9-98E9-4F6F-B352-7E56A5D5E13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a:extLst>
            <a:ext uri="{FF2B5EF4-FFF2-40B4-BE49-F238E27FC236}">
              <a16:creationId xmlns:a16="http://schemas.microsoft.com/office/drawing/2014/main" id="{4080326B-0032-4AD5-925F-1452C29EDA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a:extLst>
            <a:ext uri="{FF2B5EF4-FFF2-40B4-BE49-F238E27FC236}">
              <a16:creationId xmlns:a16="http://schemas.microsoft.com/office/drawing/2014/main" id="{42A733D8-25F5-41CB-903A-747281D943C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a:extLst>
            <a:ext uri="{FF2B5EF4-FFF2-40B4-BE49-F238E27FC236}">
              <a16:creationId xmlns:a16="http://schemas.microsoft.com/office/drawing/2014/main" id="{4EDA4A39-2087-4B6E-8E46-EA71362971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a:extLst>
            <a:ext uri="{FF2B5EF4-FFF2-40B4-BE49-F238E27FC236}">
              <a16:creationId xmlns:a16="http://schemas.microsoft.com/office/drawing/2014/main" id="{95F11942-986C-444F-B572-957170039B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a:extLst>
            <a:ext uri="{FF2B5EF4-FFF2-40B4-BE49-F238E27FC236}">
              <a16:creationId xmlns:a16="http://schemas.microsoft.com/office/drawing/2014/main" id="{A2A1C334-4464-4806-8EC9-142D69536A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34A58F68-4456-4E61-A0B5-650A1BAD359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9BF1BEF8-4A71-4ACE-9C4C-1180BC1B91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966F5202-B065-49E8-904D-C6CB2A60730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7FB31930-97DD-46B2-B5F0-FAE1D50DB5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a:extLst>
            <a:ext uri="{FF2B5EF4-FFF2-40B4-BE49-F238E27FC236}">
              <a16:creationId xmlns:a16="http://schemas.microsoft.com/office/drawing/2014/main" id="{E12582AE-BDA2-4D84-91D4-7569B7C12FF5}"/>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a:extLst>
            <a:ext uri="{FF2B5EF4-FFF2-40B4-BE49-F238E27FC236}">
              <a16:creationId xmlns:a16="http://schemas.microsoft.com/office/drawing/2014/main" id="{4D0F306B-9064-49B0-9518-17E5C917BF76}"/>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a:extLst>
            <a:ext uri="{FF2B5EF4-FFF2-40B4-BE49-F238E27FC236}">
              <a16:creationId xmlns:a16="http://schemas.microsoft.com/office/drawing/2014/main" id="{7EA8BAC9-E0AB-4034-AAA7-80A09EE2CE35}"/>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a:extLst>
            <a:ext uri="{FF2B5EF4-FFF2-40B4-BE49-F238E27FC236}">
              <a16:creationId xmlns:a16="http://schemas.microsoft.com/office/drawing/2014/main" id="{BCEABADB-F565-4C4C-A904-30C3CFBEC65C}"/>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a:extLst>
            <a:ext uri="{FF2B5EF4-FFF2-40B4-BE49-F238E27FC236}">
              <a16:creationId xmlns:a16="http://schemas.microsoft.com/office/drawing/2014/main" id="{C6A22376-0C65-4162-9CFA-EFC3E8BD8E3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a:extLst>
            <a:ext uri="{FF2B5EF4-FFF2-40B4-BE49-F238E27FC236}">
              <a16:creationId xmlns:a16="http://schemas.microsoft.com/office/drawing/2014/main" id="{47E35B30-3051-4CF7-848E-D97316E80C8E}"/>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a:extLst>
            <a:ext uri="{FF2B5EF4-FFF2-40B4-BE49-F238E27FC236}">
              <a16:creationId xmlns:a16="http://schemas.microsoft.com/office/drawing/2014/main" id="{78964A45-E787-4339-88CB-841247133847}"/>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a:extLst>
            <a:ext uri="{FF2B5EF4-FFF2-40B4-BE49-F238E27FC236}">
              <a16:creationId xmlns:a16="http://schemas.microsoft.com/office/drawing/2014/main" id="{98DD231A-6708-4096-89FC-9562939CB8A1}"/>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a:extLst>
            <a:ext uri="{FF2B5EF4-FFF2-40B4-BE49-F238E27FC236}">
              <a16:creationId xmlns:a16="http://schemas.microsoft.com/office/drawing/2014/main" id="{5AE834B7-1036-4B23-AB1D-1B6BB7D65AD9}"/>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a:extLst>
            <a:ext uri="{FF2B5EF4-FFF2-40B4-BE49-F238E27FC236}">
              <a16:creationId xmlns:a16="http://schemas.microsoft.com/office/drawing/2014/main" id="{EB3DE7BD-412B-4040-B7E7-018C01E4BBEF}"/>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B524256B-B1D8-4EB0-952E-565552E316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BC2E7AAB-A7EE-486F-9BCF-966447A723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4C81C7A8-5E56-49CB-AB39-81CD1EC790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9FDF698-61B7-4541-86CD-FE2BB00CC4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7E367CA2-B35B-4F3E-BAEA-12A8A8B887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760" name="楕円 759">
          <a:extLst>
            <a:ext uri="{FF2B5EF4-FFF2-40B4-BE49-F238E27FC236}">
              <a16:creationId xmlns:a16="http://schemas.microsoft.com/office/drawing/2014/main" id="{4DC827B3-2FA4-4CBC-8945-435E0781F3DA}"/>
            </a:ext>
          </a:extLst>
        </xdr:cNvPr>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165843</xdr:rowOff>
    </xdr:from>
    <xdr:ext cx="405111" cy="259045"/>
    <xdr:sp macro="" textlink="">
      <xdr:nvSpPr>
        <xdr:cNvPr id="761" name="【庁舎】&#10;有形固定資産減価償却率該当値テキスト">
          <a:extLst>
            <a:ext uri="{FF2B5EF4-FFF2-40B4-BE49-F238E27FC236}">
              <a16:creationId xmlns:a16="http://schemas.microsoft.com/office/drawing/2014/main" id="{4522C076-0ED0-4EB2-A3B7-34B9FFE66016}"/>
            </a:ext>
          </a:extLst>
        </xdr:cNvPr>
        <xdr:cNvSpPr txBox="1"/>
      </xdr:nvSpPr>
      <xdr:spPr>
        <a:xfrm>
          <a:off x="16357600"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762" name="楕円 761">
          <a:extLst>
            <a:ext uri="{FF2B5EF4-FFF2-40B4-BE49-F238E27FC236}">
              <a16:creationId xmlns:a16="http://schemas.microsoft.com/office/drawing/2014/main" id="{EE04CA92-6F5A-4BA2-9991-24FC74A7150B}"/>
            </a:ext>
          </a:extLst>
        </xdr:cNvPr>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54973</xdr:rowOff>
    </xdr:to>
    <xdr:cxnSp macro="">
      <xdr:nvCxnSpPr>
        <xdr:cNvPr id="763" name="直線コネクタ 762">
          <a:extLst>
            <a:ext uri="{FF2B5EF4-FFF2-40B4-BE49-F238E27FC236}">
              <a16:creationId xmlns:a16="http://schemas.microsoft.com/office/drawing/2014/main" id="{DA0D571A-0840-4961-9338-2DC797479C71}"/>
            </a:ext>
          </a:extLst>
        </xdr:cNvPr>
        <xdr:cNvCxnSpPr/>
      </xdr:nvCxnSpPr>
      <xdr:spPr>
        <a:xfrm flipV="1">
          <a:off x="15481300" y="17338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764" name="楕円 763">
          <a:extLst>
            <a:ext uri="{FF2B5EF4-FFF2-40B4-BE49-F238E27FC236}">
              <a16:creationId xmlns:a16="http://schemas.microsoft.com/office/drawing/2014/main" id="{8D073FB5-9BD9-4A89-B9C8-A2519A8F1C68}"/>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87630</xdr:rowOff>
    </xdr:to>
    <xdr:cxnSp macro="">
      <xdr:nvCxnSpPr>
        <xdr:cNvPr id="765" name="直線コネクタ 764">
          <a:extLst>
            <a:ext uri="{FF2B5EF4-FFF2-40B4-BE49-F238E27FC236}">
              <a16:creationId xmlns:a16="http://schemas.microsoft.com/office/drawing/2014/main" id="{EB23FBD0-1AFD-4797-8463-BA933FDCD258}"/>
            </a:ext>
          </a:extLst>
        </xdr:cNvPr>
        <xdr:cNvCxnSpPr/>
      </xdr:nvCxnSpPr>
      <xdr:spPr>
        <a:xfrm flipV="1">
          <a:off x="14592300" y="173714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a:extLst>
            <a:ext uri="{FF2B5EF4-FFF2-40B4-BE49-F238E27FC236}">
              <a16:creationId xmlns:a16="http://schemas.microsoft.com/office/drawing/2014/main" id="{77ED6117-8CB5-4AF4-9C85-3564A46F1378}"/>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a:extLst>
            <a:ext uri="{FF2B5EF4-FFF2-40B4-BE49-F238E27FC236}">
              <a16:creationId xmlns:a16="http://schemas.microsoft.com/office/drawing/2014/main" id="{8DBF60DE-A379-4C6E-BBBC-5659A15C6B3B}"/>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a:extLst>
            <a:ext uri="{FF2B5EF4-FFF2-40B4-BE49-F238E27FC236}">
              <a16:creationId xmlns:a16="http://schemas.microsoft.com/office/drawing/2014/main" id="{1A698F21-5E5B-49ED-A36B-9D162B32E8B3}"/>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769" name="n_1mainValue【庁舎】&#10;有形固定資産減価償却率">
          <a:extLst>
            <a:ext uri="{FF2B5EF4-FFF2-40B4-BE49-F238E27FC236}">
              <a16:creationId xmlns:a16="http://schemas.microsoft.com/office/drawing/2014/main" id="{C830DBFF-9387-4D1D-A37E-43A74A502ADD}"/>
            </a:ext>
          </a:extLst>
        </xdr:cNvPr>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770" name="n_2mainValue【庁舎】&#10;有形固定資産減価償却率">
          <a:extLst>
            <a:ext uri="{FF2B5EF4-FFF2-40B4-BE49-F238E27FC236}">
              <a16:creationId xmlns:a16="http://schemas.microsoft.com/office/drawing/2014/main" id="{30195AAD-0BCD-4191-8032-3872880F733E}"/>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F357D107-2F6A-4401-9310-F8C6CE9795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393CB201-6776-4D84-91A8-722EFB36ED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7A1E5CAB-ABAF-4E90-9853-EE6EB20969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82EF682B-4952-415E-AC81-6CB34A1E81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3EF34262-864A-40E7-9497-1E759DE5E3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A39EC45-7C45-40DA-BE22-2007FF540B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441EEA27-9A15-4267-B8D9-8A462D82A2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DCB80C97-51DF-4E72-8C59-221937F786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DAA891B0-3ED9-4306-A993-7BA11AA221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BAECC5E1-3153-4068-80C3-700DD3BEC0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016A6A5F-305B-40D9-B47A-75B67AF3CB3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AD92E641-FEDE-4F27-9784-F55D9FAB94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1FA92B89-20C4-4B49-9DBB-4394E65BC11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AB30333F-7DE9-4D8E-9ABB-CE4E38B80E2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52527CFC-6AA7-4E4E-83C2-8D2903D282A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05C6A4F6-DCB9-4E48-88EA-4CE6CA0477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299A0464-CD65-49A6-A27E-E68AB7C43D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4DA28597-55E2-44EF-B842-78E6FD7B59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B6C6DE15-7454-47E7-81E6-D615BD5DA9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7EF55285-FC6F-40C2-A4BA-F9FA0D194B7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7A17F711-67A2-42A8-AAE6-F5891673B37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A645202E-D852-4A72-9C73-A3B4C706E6C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473BE219-9D64-4882-A9F0-24DE2D2C44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F7A7947D-0D25-41AA-A3CF-86B3CD4AFC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5220D7CB-5FC5-42D6-A360-7695E46A58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a:extLst>
            <a:ext uri="{FF2B5EF4-FFF2-40B4-BE49-F238E27FC236}">
              <a16:creationId xmlns:a16="http://schemas.microsoft.com/office/drawing/2014/main" id="{0AE24B9C-AEE9-42E4-AB26-E4F52CF92F4B}"/>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a:extLst>
            <a:ext uri="{FF2B5EF4-FFF2-40B4-BE49-F238E27FC236}">
              <a16:creationId xmlns:a16="http://schemas.microsoft.com/office/drawing/2014/main" id="{C502ACE1-6552-4FF9-90C4-BB8A378F4D47}"/>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a:extLst>
            <a:ext uri="{FF2B5EF4-FFF2-40B4-BE49-F238E27FC236}">
              <a16:creationId xmlns:a16="http://schemas.microsoft.com/office/drawing/2014/main" id="{6E36F731-1FF6-48A7-BFC4-64C5B4AB5CE4}"/>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a:extLst>
            <a:ext uri="{FF2B5EF4-FFF2-40B4-BE49-F238E27FC236}">
              <a16:creationId xmlns:a16="http://schemas.microsoft.com/office/drawing/2014/main" id="{6DDCCD90-43EF-47DF-8A7B-DC152545B932}"/>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a:extLst>
            <a:ext uri="{FF2B5EF4-FFF2-40B4-BE49-F238E27FC236}">
              <a16:creationId xmlns:a16="http://schemas.microsoft.com/office/drawing/2014/main" id="{A9D36A4D-E2CF-4F44-BBA0-8FB6AB859258}"/>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a:extLst>
            <a:ext uri="{FF2B5EF4-FFF2-40B4-BE49-F238E27FC236}">
              <a16:creationId xmlns:a16="http://schemas.microsoft.com/office/drawing/2014/main" id="{947A1F04-2923-43E4-BF8D-6E68D9F51FED}"/>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a:extLst>
            <a:ext uri="{FF2B5EF4-FFF2-40B4-BE49-F238E27FC236}">
              <a16:creationId xmlns:a16="http://schemas.microsoft.com/office/drawing/2014/main" id="{53538D82-0243-4F5F-960B-82BDEAB7DC0C}"/>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a:extLst>
            <a:ext uri="{FF2B5EF4-FFF2-40B4-BE49-F238E27FC236}">
              <a16:creationId xmlns:a16="http://schemas.microsoft.com/office/drawing/2014/main" id="{57811BD4-A4EC-41EE-B405-9C4CE927723E}"/>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a:extLst>
            <a:ext uri="{FF2B5EF4-FFF2-40B4-BE49-F238E27FC236}">
              <a16:creationId xmlns:a16="http://schemas.microsoft.com/office/drawing/2014/main" id="{6EF65B2E-9FD5-4207-8B12-E575A164A319}"/>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a:extLst>
            <a:ext uri="{FF2B5EF4-FFF2-40B4-BE49-F238E27FC236}">
              <a16:creationId xmlns:a16="http://schemas.microsoft.com/office/drawing/2014/main" id="{8F92478A-7E00-4BFD-8278-FBC87159F568}"/>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53A84D46-8695-4F59-8E4B-1758CFD979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481B3E1D-AA7D-433E-A2A3-DD85DA5935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333A905A-ACC7-444E-A304-DCE53349F6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FCF6F14-11D7-4E0D-8795-D8E369D3DC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5FB14AED-D442-48DB-BEE6-53A2FCB2D1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11" name="楕円 810">
          <a:extLst>
            <a:ext uri="{FF2B5EF4-FFF2-40B4-BE49-F238E27FC236}">
              <a16:creationId xmlns:a16="http://schemas.microsoft.com/office/drawing/2014/main" id="{EFEA8316-C973-4DCB-8B94-8FC9C27089B6}"/>
            </a:ext>
          </a:extLst>
        </xdr:cNvPr>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812" name="【庁舎】&#10;一人当たり面積該当値テキスト">
          <a:extLst>
            <a:ext uri="{FF2B5EF4-FFF2-40B4-BE49-F238E27FC236}">
              <a16:creationId xmlns:a16="http://schemas.microsoft.com/office/drawing/2014/main" id="{360DA2C0-DD5E-4418-95F8-798CB4D963BF}"/>
            </a:ext>
          </a:extLst>
        </xdr:cNvPr>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813" name="楕円 812">
          <a:extLst>
            <a:ext uri="{FF2B5EF4-FFF2-40B4-BE49-F238E27FC236}">
              <a16:creationId xmlns:a16="http://schemas.microsoft.com/office/drawing/2014/main" id="{9470DA11-3963-4A1B-8A2B-6B2AB7EC5CFB}"/>
            </a:ext>
          </a:extLst>
        </xdr:cNvPr>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164374</xdr:rowOff>
    </xdr:to>
    <xdr:cxnSp macro="">
      <xdr:nvCxnSpPr>
        <xdr:cNvPr id="814" name="直線コネクタ 813">
          <a:extLst>
            <a:ext uri="{FF2B5EF4-FFF2-40B4-BE49-F238E27FC236}">
              <a16:creationId xmlns:a16="http://schemas.microsoft.com/office/drawing/2014/main" id="{EB1FE555-91BC-4130-B349-7E33C58E0DA3}"/>
            </a:ext>
          </a:extLst>
        </xdr:cNvPr>
        <xdr:cNvCxnSpPr/>
      </xdr:nvCxnSpPr>
      <xdr:spPr>
        <a:xfrm flipV="1">
          <a:off x="21323300" y="1833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15" name="楕円 814">
          <a:extLst>
            <a:ext uri="{FF2B5EF4-FFF2-40B4-BE49-F238E27FC236}">
              <a16:creationId xmlns:a16="http://schemas.microsoft.com/office/drawing/2014/main" id="{A474A199-7B65-4292-AB79-91022C43483C}"/>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167639</xdr:rowOff>
    </xdr:to>
    <xdr:cxnSp macro="">
      <xdr:nvCxnSpPr>
        <xdr:cNvPr id="816" name="直線コネクタ 815">
          <a:extLst>
            <a:ext uri="{FF2B5EF4-FFF2-40B4-BE49-F238E27FC236}">
              <a16:creationId xmlns:a16="http://schemas.microsoft.com/office/drawing/2014/main" id="{4EE3691B-88D8-4555-A654-740011548EBA}"/>
            </a:ext>
          </a:extLst>
        </xdr:cNvPr>
        <xdr:cNvCxnSpPr/>
      </xdr:nvCxnSpPr>
      <xdr:spPr>
        <a:xfrm flipV="1">
          <a:off x="20434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a:extLst>
            <a:ext uri="{FF2B5EF4-FFF2-40B4-BE49-F238E27FC236}">
              <a16:creationId xmlns:a16="http://schemas.microsoft.com/office/drawing/2014/main" id="{D73D21E1-8479-4BB0-94E9-F32691D6694C}"/>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a:extLst>
            <a:ext uri="{FF2B5EF4-FFF2-40B4-BE49-F238E27FC236}">
              <a16:creationId xmlns:a16="http://schemas.microsoft.com/office/drawing/2014/main" id="{456589CF-90C3-4FAF-A39D-7EDBBB654477}"/>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a:extLst>
            <a:ext uri="{FF2B5EF4-FFF2-40B4-BE49-F238E27FC236}">
              <a16:creationId xmlns:a16="http://schemas.microsoft.com/office/drawing/2014/main" id="{5D97CC80-C917-4080-8DAB-E727B33816E5}"/>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820" name="n_1mainValue【庁舎】&#10;一人当たり面積">
          <a:extLst>
            <a:ext uri="{FF2B5EF4-FFF2-40B4-BE49-F238E27FC236}">
              <a16:creationId xmlns:a16="http://schemas.microsoft.com/office/drawing/2014/main" id="{4DB6E3CD-1515-4C38-A38F-E6443E50CFA0}"/>
            </a:ext>
          </a:extLst>
        </xdr:cNvPr>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21" name="n_2mainValue【庁舎】&#10;一人当たり面積">
          <a:extLst>
            <a:ext uri="{FF2B5EF4-FFF2-40B4-BE49-F238E27FC236}">
              <a16:creationId xmlns:a16="http://schemas.microsoft.com/office/drawing/2014/main" id="{E6A86B17-1C21-4429-82FC-2B9CD2679049}"/>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241CEA1D-2964-4E4C-B23A-C2AA6CE46F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177FF449-E736-4E02-B9EF-3ACD2040E4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470EBC62-53A1-49F7-AA94-C9CED1050B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ほとんどの施設において１人当たりの面積は類似団体内平均値と比較して小さ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本市の施設は昭和５０年代後半から平成の最初に建設されたものが多く、施設の老朽化が進んでいるが、施設の大規模改修を行うのではなく、修繕により、維持管理を行っているためである。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今後は、阪南市公共施設等総合管理計画に基づき施設のあり方を検討し、財政状況を踏まえ施設の大規模改修等を行っていく。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　人口の減少や全国平均を上回る高齢化率（令和</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2</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年</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月末</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32.23</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％）に加え、市内に中心となる産業がないこと等により、財政基盤が弱く、類似団体内平均値をかなり下回っている。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今後は、阪南市行財政構造改革プランに基づき、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総人件費の適正化や民間委託等の推進等による歳出の見直しと、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市税の徴収率向上などの歳入確保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高齢化に伴う特別会計への繰出金の増加などにより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を上回っている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今後は、阪南市行財政構造改革プランに基づき、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介護予防及び重度化予防への普及啓発の推進や、大阪府後期高齢者医療広域連合会と連携し、医療費適正化の施策の検討・実施に取り組む。また、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債権回収の一元化・連携強化や徴収率の向上などの歳入確保と、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人件費の適正な管理、</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事務事業の見直しなどの経常経費の削減に努める。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65</xdr:row>
      <xdr:rowOff>3048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7356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65</xdr:row>
      <xdr:rowOff>3048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735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762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1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人当たりの金額が類似団体内平均値を下回っているが、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物件費は、これまで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進めてきた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施設管理・運営の指定管理者委託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が定着し、横ばいである。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は、管理職員の給与削減率を引き上げたが、退職手当の増加により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全体的に増加した。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今後は、市民サービスの維持向上と、経費抑制との両立に取り組むため、阪南市行財政構造改革プランに基づき、</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職員研修制度の充実による人材育成の推進や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さらなる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指定管理者・民間委託等の推進に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110038</xdr:rowOff>
    </xdr:from>
    <xdr:to>
      <xdr:col>23</xdr:col>
      <xdr:colOff>133350</xdr:colOff>
      <xdr:row>83</xdr:row>
      <xdr:rowOff>118309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40388"/>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97664</xdr:rowOff>
    </xdr:from>
    <xdr:to>
      <xdr:col>19</xdr:col>
      <xdr:colOff>133350</xdr:colOff>
      <xdr:row>83</xdr:row>
      <xdr:rowOff>118309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8014"/>
          <a:ext cx="889000" cy="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97664</xdr:rowOff>
    </xdr:from>
    <xdr:to>
      <xdr:col>15</xdr:col>
      <xdr:colOff>82550</xdr:colOff>
      <xdr:row>83</xdr:row>
      <xdr:rowOff>102464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2801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17151</xdr:rowOff>
    </xdr:from>
    <xdr:to>
      <xdr:col>11</xdr:col>
      <xdr:colOff>31750</xdr:colOff>
      <xdr:row>83</xdr:row>
      <xdr:rowOff>102464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750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59238</xdr:rowOff>
    </xdr:from>
    <xdr:to>
      <xdr:col>23</xdr:col>
      <xdr:colOff>184150</xdr:colOff>
      <xdr:row>83</xdr:row>
      <xdr:rowOff>160838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75765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67509</xdr:rowOff>
    </xdr:from>
    <xdr:to>
      <xdr:col>19</xdr:col>
      <xdr:colOff>184150</xdr:colOff>
      <xdr:row>83</xdr:row>
      <xdr:rowOff>169109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7836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6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46864</xdr:rowOff>
    </xdr:from>
    <xdr:to>
      <xdr:col>15</xdr:col>
      <xdr:colOff>133350</xdr:colOff>
      <xdr:row>83</xdr:row>
      <xdr:rowOff>148464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158641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51664</xdr:rowOff>
    </xdr:from>
    <xdr:to>
      <xdr:col>11</xdr:col>
      <xdr:colOff>82550</xdr:colOff>
      <xdr:row>83</xdr:row>
      <xdr:rowOff>153264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137801</xdr:rowOff>
    </xdr:from>
    <xdr:to>
      <xdr:col>7</xdr:col>
      <xdr:colOff>31750</xdr:colOff>
      <xdr:row>83</xdr:row>
      <xdr:rowOff>67951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78128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6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国家公務員に準拠した給与制度としつつ、平成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月から管理職員の給料を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％減額するなど人件費抑制に努めている。さらに、行財政構造改革実現のための緊急的な給料削減を平成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月から実施し、管理職員の給料を改めて</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％減額するとともに非管理職員の給料を平成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月から</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％減額し人件費抑制に取り組んだ結果、給与水準は国の水準及び</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を下回る状況となった。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36057"/>
          <a:ext cx="8382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119743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毎年度見直している「定員管理計画」に基づき行政運営体制の見直しや人材育成の推進などに取り組んでいるが、人口減少等により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とほぼ同等の水準となっ</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また、同計画に基づき、</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職員数を</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日現在の</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379</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人から、令和</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日時点</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343</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まで減らすことを</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目標</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設定しているが、職員の年齢構成の平準化や、市民サービスの持続性、人材育成の視点等を考慮して対応</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156104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495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127953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117898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99801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104686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77381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年度まで行財政改革により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投資的事業による地方債発行の抑制を図ってきたが、それ以降は義務教育施設の耐震化等の投資的事業や、近年は老朽化した公園・道路の改修に加え防災コミュニティセンターや泉南阪南共立火葬場建設事業などの整備を進めてきたことによ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今後とも、緊急度・住民ニーズを的確に把握した事業の選択により、起債に大きく頼ることのない財政運営に努める。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7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153416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20574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8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20574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1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これまで義務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教育施設の耐震化・大規模改修に加え、統廃合に伴う増築など義務教育施設の改修が続い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ており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さらに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年度は泉南阪南共立火葬場建設事業が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完成し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たことから、地方債残高が増加している。また、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固定資産税の評価替えにより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充当可能</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特定歳入</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が減少し、将来負担比率が上昇した。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ＧＩＧＡスクール構想の実現等に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より将来負担比率の上昇が考えられることから、投資的事業については</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6248</xdr:rowOff>
    </xdr:from>
    <xdr:to>
      <xdr:col>81</xdr:col>
      <xdr:colOff>44450</xdr:colOff>
      <xdr:row>19</xdr:row>
      <xdr:rowOff>12040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263798"/>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19406</xdr:rowOff>
    </xdr:from>
    <xdr:to>
      <xdr:col>77</xdr:col>
      <xdr:colOff>44450</xdr:colOff>
      <xdr:row>19</xdr:row>
      <xdr:rowOff>6248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105506"/>
          <a:ext cx="889000" cy="1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107848</xdr:rowOff>
    </xdr:from>
    <xdr:to>
      <xdr:col>72</xdr:col>
      <xdr:colOff>203200</xdr:colOff>
      <xdr:row>18</xdr:row>
      <xdr:rowOff>19406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022498"/>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84684</xdr:rowOff>
    </xdr:from>
    <xdr:to>
      <xdr:col>68</xdr:col>
      <xdr:colOff>152400</xdr:colOff>
      <xdr:row>17</xdr:row>
      <xdr:rowOff>107848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99933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163695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132690</xdr:rowOff>
    </xdr:from>
    <xdr:to>
      <xdr:col>81</xdr:col>
      <xdr:colOff>95250</xdr:colOff>
      <xdr:row>19</xdr:row>
      <xdr:rowOff>62840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104767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9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126898</xdr:rowOff>
    </xdr:from>
    <xdr:to>
      <xdr:col>77</xdr:col>
      <xdr:colOff>95250</xdr:colOff>
      <xdr:row>19</xdr:row>
      <xdr:rowOff>57048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41825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29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140056</xdr:rowOff>
    </xdr:from>
    <xdr:to>
      <xdr:col>73</xdr:col>
      <xdr:colOff>44450</xdr:colOff>
      <xdr:row>18</xdr:row>
      <xdr:rowOff>70206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54983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57048</xdr:rowOff>
    </xdr:from>
    <xdr:to>
      <xdr:col>68</xdr:col>
      <xdr:colOff>203200</xdr:colOff>
      <xdr:row>17</xdr:row>
      <xdr:rowOff>158648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143425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33884</xdr:rowOff>
    </xdr:from>
    <xdr:to>
      <xdr:col>64</xdr:col>
      <xdr:colOff>152400</xdr:colOff>
      <xdr:row>17</xdr:row>
      <xdr:rowOff>135484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145661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人件費は、共済費や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退職金が増額となり、類似団体内平均値を上回った。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今後は阪南市行財政構造改革プランに基づき、定員の適正管理を進めるとともに総人件費の抑制に努める。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行財政改革の取組により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進めてきた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公共施設における指定管理者制度が定着し物件費は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横ばいであるが、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ふるさとまちづくり応援基金の充当に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より、物件費に係る経常収支比率が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今後も、阪南市行財政構造改革プランに基づき、事務事業の見直しの中で物件費の抑制に努める一方、より効率的な事業実施と市民サービスの向上及び総人件費の抑制に向けて、外部委託の推進を行う。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2846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1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168148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131572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本市は専門職員によるケースワーカーを設置し生活保護費をはじめとする扶助費の抑制に努めてきた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本市の高齢化率が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32.23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と高いことや、障がい者施策による社会福祉費の伸びが依然として大きいことから、今後も増額が懸念されるため、引き続き専門職員による対応など適切に行っていく。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48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140607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140607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その他に係る経常収支比率が</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000" b="0" i="0" u="none" strike="noStrike" baseline="0">
              <a:solidFill>
                <a:schemeClr val="dk1"/>
              </a:solidFill>
              <a:latin typeface="ＭＳ ゴシック" panose="020B0609070205080204" pitchFamily="49" charset="-128"/>
              <a:ea typeface="ＭＳ ゴシック" panose="020B0609070205080204" pitchFamily="49" charset="-128"/>
              <a:cs typeface="+mn-cs"/>
            </a:rPr>
            <a:t>を上回っているのは、繰出金の増加が主な要因である。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介護保険特別会計・後期高齢者医療特別会計に対する繰出金が全国平均を上回る高齢化に伴い年々増加している影響が大きい。平成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年度は、下水道事業が公営企業会計へ移行したことにより全体的に</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額となった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介護予防及び重度化予防への普及啓発の推進や、大阪府後期高齢者</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医療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広域連合会と連携し、医療費適正化の施策の検討・実施に取り組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一般会計からの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繰出金の抑制に努める。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59</xdr:row>
      <xdr:rowOff>14333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35969"/>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107406</xdr:rowOff>
    </xdr:from>
    <xdr:to>
      <xdr:col>78</xdr:col>
      <xdr:colOff>69850</xdr:colOff>
      <xdr:row>59</xdr:row>
      <xdr:rowOff>14333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515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107406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35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2903</xdr:rowOff>
    </xdr:from>
    <xdr:to>
      <xdr:col>69</xdr:col>
      <xdr:colOff>92075</xdr:colOff>
      <xdr:row>58</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70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134983</xdr:rowOff>
    </xdr:from>
    <xdr:to>
      <xdr:col>78</xdr:col>
      <xdr:colOff>120650</xdr:colOff>
      <xdr:row>59</xdr:row>
      <xdr:rowOff>65133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49910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補助費等の経常収支比率が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と比較して高いのは、一部事務組合で行っているごみ処理業務、消防業務および市立病院事業に対する補助費（繰出金）によるところが大きい。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下水道事業が公営企業会計へ移行したことにより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全体的に増額となった。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38</xdr:row>
      <xdr:rowOff>120469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00437"/>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37</xdr:row>
      <xdr:rowOff>56787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93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37</xdr:row>
      <xdr:rowOff>50256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30661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6778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69669</xdr:rowOff>
    </xdr:from>
    <xdr:to>
      <xdr:col>82</xdr:col>
      <xdr:colOff>158750</xdr:colOff>
      <xdr:row>38</xdr:row>
      <xdr:rowOff>171269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41746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年度まで実施した行財政改革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により投資的事業を抑制してきたことで、公債費は</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よりも低く推移している。平成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年度で償還終了となった地方債もあるが、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小・中学校の耐震事業などに係る地方債で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据置期間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終了し新たな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償還が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始ま</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、公債費の額は増加した。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今後も事業の選択と集中により、将来にわたって持続可能な財政基盤の構築に取り組む。</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44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「公債費以外」の経常収支比率の主なものは、人件費が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％となっている。類似団体内平均値を上回っているのは、指定管理者制度活用による物件費が多いことや各特別会計への支出である繰出金の影響が大きい。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今後も阪南市行財政構造改革プランに基づき、人件費の適正管理や、事務事業の見直しにより物件費の適正な支出、特別会計の健全な運営等による繰出金の抑制等により、経常経費の抑制を図る。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80</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69263"/>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7149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144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83565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16872</xdr:rowOff>
    </xdr:from>
    <xdr:to>
      <xdr:col>29</xdr:col>
      <xdr:colOff>127000</xdr:colOff>
      <xdr:row>16</xdr:row>
      <xdr:rowOff>37694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7697"/>
          <a:ext cx="6477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37694</xdr:rowOff>
    </xdr:from>
    <xdr:to>
      <xdr:col>26</xdr:col>
      <xdr:colOff>50800</xdr:colOff>
      <xdr:row>16</xdr:row>
      <xdr:rowOff>71774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8519"/>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59068</xdr:rowOff>
    </xdr:from>
    <xdr:to>
      <xdr:col>22</xdr:col>
      <xdr:colOff>114300</xdr:colOff>
      <xdr:row>16</xdr:row>
      <xdr:rowOff>71774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49893"/>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59068</xdr:rowOff>
    </xdr:from>
    <xdr:to>
      <xdr:col>18</xdr:col>
      <xdr:colOff>177800</xdr:colOff>
      <xdr:row>16</xdr:row>
      <xdr:rowOff>124619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9893"/>
          <a:ext cx="6985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151611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137522</xdr:rowOff>
    </xdr:from>
    <xdr:to>
      <xdr:col>29</xdr:col>
      <xdr:colOff>177800</xdr:colOff>
      <xdr:row>16</xdr:row>
      <xdr:rowOff>67672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154049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158344</xdr:rowOff>
    </xdr:from>
    <xdr:to>
      <xdr:col>26</xdr:col>
      <xdr:colOff>101600</xdr:colOff>
      <xdr:row>16</xdr:row>
      <xdr:rowOff>88494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98671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20974</xdr:rowOff>
    </xdr:from>
    <xdr:to>
      <xdr:col>22</xdr:col>
      <xdr:colOff>165100</xdr:colOff>
      <xdr:row>16</xdr:row>
      <xdr:rowOff>122574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132751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8268</xdr:rowOff>
    </xdr:from>
    <xdr:to>
      <xdr:col>19</xdr:col>
      <xdr:colOff>38100</xdr:colOff>
      <xdr:row>16</xdr:row>
      <xdr:rowOff>109868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120045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73819</xdr:rowOff>
    </xdr:from>
    <xdr:to>
      <xdr:col>15</xdr:col>
      <xdr:colOff>101600</xdr:colOff>
      <xdr:row>17</xdr:row>
      <xdr:rowOff>3969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264389</xdr:rowOff>
    </xdr:from>
    <xdr:to>
      <xdr:col>29</xdr:col>
      <xdr:colOff>127000</xdr:colOff>
      <xdr:row>35</xdr:row>
      <xdr:rowOff>309847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74739"/>
          <a:ext cx="6477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264389</xdr:rowOff>
    </xdr:from>
    <xdr:to>
      <xdr:col>26</xdr:col>
      <xdr:colOff>50800</xdr:colOff>
      <xdr:row>35</xdr:row>
      <xdr:rowOff>288783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74739"/>
          <a:ext cx="6985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118215</xdr:rowOff>
    </xdr:from>
    <xdr:to>
      <xdr:col>22</xdr:col>
      <xdr:colOff>114300</xdr:colOff>
      <xdr:row>35</xdr:row>
      <xdr:rowOff>288783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8565"/>
          <a:ext cx="698500" cy="17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110475</xdr:rowOff>
    </xdr:from>
    <xdr:to>
      <xdr:col>18</xdr:col>
      <xdr:colOff>177800</xdr:colOff>
      <xdr:row>35</xdr:row>
      <xdr:rowOff>118215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0825"/>
          <a:ext cx="6985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259047</xdr:rowOff>
    </xdr:from>
    <xdr:to>
      <xdr:col>29</xdr:col>
      <xdr:colOff>177800</xdr:colOff>
      <xdr:row>36</xdr:row>
      <xdr:rowOff>17747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231124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213589</xdr:rowOff>
    </xdr:from>
    <xdr:to>
      <xdr:col>26</xdr:col>
      <xdr:colOff>101600</xdr:colOff>
      <xdr:row>35</xdr:row>
      <xdr:rowOff>315189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237983</xdr:rowOff>
    </xdr:from>
    <xdr:to>
      <xdr:col>22</xdr:col>
      <xdr:colOff>165100</xdr:colOff>
      <xdr:row>35</xdr:row>
      <xdr:rowOff>339583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324360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67415</xdr:rowOff>
    </xdr:from>
    <xdr:to>
      <xdr:col>19</xdr:col>
      <xdr:colOff>38100</xdr:colOff>
      <xdr:row>35</xdr:row>
      <xdr:rowOff>169015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179192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59675</xdr:rowOff>
    </xdr:from>
    <xdr:to>
      <xdr:col>15</xdr:col>
      <xdr:colOff>101600</xdr:colOff>
      <xdr:row>35</xdr:row>
      <xdr:rowOff>161275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171452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49194</xdr:rowOff>
    </xdr:from>
    <xdr:to>
      <xdr:col>24</xdr:col>
      <xdr:colOff>63500</xdr:colOff>
      <xdr:row>37</xdr:row>
      <xdr:rowOff>96781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2844"/>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96781</xdr:rowOff>
    </xdr:from>
    <xdr:to>
      <xdr:col>19</xdr:col>
      <xdr:colOff>177800</xdr:colOff>
      <xdr:row>37</xdr:row>
      <xdr:rowOff>114707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04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76283</xdr:rowOff>
    </xdr:from>
    <xdr:to>
      <xdr:col>15</xdr:col>
      <xdr:colOff>50800</xdr:colOff>
      <xdr:row>37</xdr:row>
      <xdr:rowOff>114707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9933"/>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76283</xdr:rowOff>
    </xdr:from>
    <xdr:to>
      <xdr:col>10</xdr:col>
      <xdr:colOff>114300</xdr:colOff>
      <xdr:row>37</xdr:row>
      <xdr:rowOff>103734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993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169844</xdr:rowOff>
    </xdr:from>
    <xdr:to>
      <xdr:col>24</xdr:col>
      <xdr:colOff>114300</xdr:colOff>
      <xdr:row>37</xdr:row>
      <xdr:rowOff>99994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21271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45981</xdr:rowOff>
    </xdr:from>
    <xdr:to>
      <xdr:col>20</xdr:col>
      <xdr:colOff>38100</xdr:colOff>
      <xdr:row>37</xdr:row>
      <xdr:rowOff>147581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138707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63907</xdr:rowOff>
    </xdr:from>
    <xdr:to>
      <xdr:col>15</xdr:col>
      <xdr:colOff>101600</xdr:colOff>
      <xdr:row>37</xdr:row>
      <xdr:rowOff>165506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156633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25483</xdr:rowOff>
    </xdr:from>
    <xdr:to>
      <xdr:col>10</xdr:col>
      <xdr:colOff>165100</xdr:colOff>
      <xdr:row>37</xdr:row>
      <xdr:rowOff>127083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118210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52934</xdr:rowOff>
    </xdr:from>
    <xdr:to>
      <xdr:col>6</xdr:col>
      <xdr:colOff>38100</xdr:colOff>
      <xdr:row>37</xdr:row>
      <xdr:rowOff>154534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145661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68834</xdr:rowOff>
    </xdr:from>
    <xdr:to>
      <xdr:col>24</xdr:col>
      <xdr:colOff>63500</xdr:colOff>
      <xdr:row>55</xdr:row>
      <xdr:rowOff>75143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98584"/>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68834</xdr:rowOff>
    </xdr:from>
    <xdr:to>
      <xdr:col>19</xdr:col>
      <xdr:colOff>177800</xdr:colOff>
      <xdr:row>55</xdr:row>
      <xdr:rowOff>79007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9858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78138</xdr:rowOff>
    </xdr:from>
    <xdr:to>
      <xdr:col>15</xdr:col>
      <xdr:colOff>50800</xdr:colOff>
      <xdr:row>55</xdr:row>
      <xdr:rowOff>79007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50788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78138</xdr:rowOff>
    </xdr:from>
    <xdr:to>
      <xdr:col>10</xdr:col>
      <xdr:colOff>114300</xdr:colOff>
      <xdr:row>56</xdr:row>
      <xdr:rowOff>7683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07888"/>
          <a:ext cx="889000" cy="10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77136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24343</xdr:rowOff>
    </xdr:from>
    <xdr:to>
      <xdr:col>24</xdr:col>
      <xdr:colOff>114300</xdr:colOff>
      <xdr:row>55</xdr:row>
      <xdr:rowOff>125943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2770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18034</xdr:rowOff>
    </xdr:from>
    <xdr:to>
      <xdr:col>20</xdr:col>
      <xdr:colOff>38100</xdr:colOff>
      <xdr:row>55</xdr:row>
      <xdr:rowOff>119634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110761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28207</xdr:rowOff>
    </xdr:from>
    <xdr:to>
      <xdr:col>15</xdr:col>
      <xdr:colOff>101600</xdr:colOff>
      <xdr:row>55</xdr:row>
      <xdr:rowOff>129807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120934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27338</xdr:rowOff>
    </xdr:from>
    <xdr:to>
      <xdr:col>10</xdr:col>
      <xdr:colOff>165100</xdr:colOff>
      <xdr:row>55</xdr:row>
      <xdr:rowOff>128938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5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120065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128333</xdr:rowOff>
    </xdr:from>
    <xdr:to>
      <xdr:col>6</xdr:col>
      <xdr:colOff>38100</xdr:colOff>
      <xdr:row>56</xdr:row>
      <xdr:rowOff>58483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49610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61427</xdr:rowOff>
    </xdr:from>
    <xdr:to>
      <xdr:col>24</xdr:col>
      <xdr:colOff>63500</xdr:colOff>
      <xdr:row>78</xdr:row>
      <xdr:rowOff>86207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4527"/>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61016</xdr:rowOff>
    </xdr:from>
    <xdr:to>
      <xdr:col>19</xdr:col>
      <xdr:colOff>177800</xdr:colOff>
      <xdr:row>78</xdr:row>
      <xdr:rowOff>61427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341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57632</xdr:rowOff>
    </xdr:from>
    <xdr:to>
      <xdr:col>15</xdr:col>
      <xdr:colOff>50800</xdr:colOff>
      <xdr:row>78</xdr:row>
      <xdr:rowOff>61016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073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52192</xdr:rowOff>
    </xdr:from>
    <xdr:to>
      <xdr:col>10</xdr:col>
      <xdr:colOff>114300</xdr:colOff>
      <xdr:row>78</xdr:row>
      <xdr:rowOff>57632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5292"/>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35407</xdr:rowOff>
    </xdr:from>
    <xdr:to>
      <xdr:col>24</xdr:col>
      <xdr:colOff>114300</xdr:colOff>
      <xdr:row>78</xdr:row>
      <xdr:rowOff>137007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121784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10627</xdr:rowOff>
    </xdr:from>
    <xdr:to>
      <xdr:col>20</xdr:col>
      <xdr:colOff>38100</xdr:colOff>
      <xdr:row>78</xdr:row>
      <xdr:rowOff>112227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103354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10216</xdr:rowOff>
    </xdr:from>
    <xdr:to>
      <xdr:col>15</xdr:col>
      <xdr:colOff>101600</xdr:colOff>
      <xdr:row>78</xdr:row>
      <xdr:rowOff>111816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102943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6832</xdr:rowOff>
    </xdr:from>
    <xdr:to>
      <xdr:col>10</xdr:col>
      <xdr:colOff>165100</xdr:colOff>
      <xdr:row>78</xdr:row>
      <xdr:rowOff>108432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99559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1392</xdr:rowOff>
    </xdr:from>
    <xdr:to>
      <xdr:col>6</xdr:col>
      <xdr:colOff>38100</xdr:colOff>
      <xdr:row>78</xdr:row>
      <xdr:rowOff>102992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160076</xdr:rowOff>
    </xdr:from>
    <xdr:to>
      <xdr:col>24</xdr:col>
      <xdr:colOff>63500</xdr:colOff>
      <xdr:row>96</xdr:row>
      <xdr:rowOff>168777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19276"/>
          <a:ext cx="8382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168777</xdr:rowOff>
    </xdr:from>
    <xdr:to>
      <xdr:col>19</xdr:col>
      <xdr:colOff>177800</xdr:colOff>
      <xdr:row>97</xdr:row>
      <xdr:rowOff>3744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27977"/>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3744</xdr:rowOff>
    </xdr:from>
    <xdr:to>
      <xdr:col>15</xdr:col>
      <xdr:colOff>50800</xdr:colOff>
      <xdr:row>97</xdr:row>
      <xdr:rowOff>108747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34394"/>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108747</xdr:rowOff>
    </xdr:from>
    <xdr:to>
      <xdr:col>10</xdr:col>
      <xdr:colOff>114300</xdr:colOff>
      <xdr:row>97</xdr:row>
      <xdr:rowOff>135677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39397"/>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109276</xdr:rowOff>
    </xdr:from>
    <xdr:to>
      <xdr:col>24</xdr:col>
      <xdr:colOff>114300</xdr:colOff>
      <xdr:row>97</xdr:row>
      <xdr:rowOff>39426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87703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117977</xdr:rowOff>
    </xdr:from>
    <xdr:to>
      <xdr:col>20</xdr:col>
      <xdr:colOff>38100</xdr:colOff>
      <xdr:row>97</xdr:row>
      <xdr:rowOff>48127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39254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124394</xdr:rowOff>
    </xdr:from>
    <xdr:to>
      <xdr:col>15</xdr:col>
      <xdr:colOff>101600</xdr:colOff>
      <xdr:row>97</xdr:row>
      <xdr:rowOff>54544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45671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57947</xdr:rowOff>
    </xdr:from>
    <xdr:to>
      <xdr:col>10</xdr:col>
      <xdr:colOff>165100</xdr:colOff>
      <xdr:row>97</xdr:row>
      <xdr:rowOff>159547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84877</xdr:rowOff>
    </xdr:from>
    <xdr:to>
      <xdr:col>6</xdr:col>
      <xdr:colOff>38100</xdr:colOff>
      <xdr:row>98</xdr:row>
      <xdr:rowOff>15027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100495</xdr:rowOff>
    </xdr:from>
    <xdr:to>
      <xdr:col>55</xdr:col>
      <xdr:colOff>0</xdr:colOff>
      <xdr:row>36</xdr:row>
      <xdr:rowOff>15370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01245"/>
          <a:ext cx="838200" cy="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15370</xdr:rowOff>
    </xdr:from>
    <xdr:to>
      <xdr:col>50</xdr:col>
      <xdr:colOff>114300</xdr:colOff>
      <xdr:row>37</xdr:row>
      <xdr:rowOff>2426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87570"/>
          <a:ext cx="889000" cy="1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136942</xdr:rowOff>
    </xdr:from>
    <xdr:to>
      <xdr:col>45</xdr:col>
      <xdr:colOff>177800</xdr:colOff>
      <xdr:row>37</xdr:row>
      <xdr:rowOff>2426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0914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132899</xdr:rowOff>
    </xdr:from>
    <xdr:to>
      <xdr:col>41</xdr:col>
      <xdr:colOff>50800</xdr:colOff>
      <xdr:row>36</xdr:row>
      <xdr:rowOff>136942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05099"/>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20790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49695</xdr:rowOff>
    </xdr:from>
    <xdr:to>
      <xdr:col>55</xdr:col>
      <xdr:colOff>50800</xdr:colOff>
      <xdr:row>35</xdr:row>
      <xdr:rowOff>151295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72572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136020</xdr:rowOff>
    </xdr:from>
    <xdr:to>
      <xdr:col>50</xdr:col>
      <xdr:colOff>165100</xdr:colOff>
      <xdr:row>36</xdr:row>
      <xdr:rowOff>66170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82697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123076</xdr:rowOff>
    </xdr:from>
    <xdr:to>
      <xdr:col>46</xdr:col>
      <xdr:colOff>38100</xdr:colOff>
      <xdr:row>37</xdr:row>
      <xdr:rowOff>53226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44353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86142</xdr:rowOff>
    </xdr:from>
    <xdr:to>
      <xdr:col>41</xdr:col>
      <xdr:colOff>101600</xdr:colOff>
      <xdr:row>37</xdr:row>
      <xdr:rowOff>16292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82099</xdr:rowOff>
    </xdr:from>
    <xdr:to>
      <xdr:col>36</xdr:col>
      <xdr:colOff>165100</xdr:colOff>
      <xdr:row>37</xdr:row>
      <xdr:rowOff>12249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154349</xdr:rowOff>
    </xdr:from>
    <xdr:to>
      <xdr:col>55</xdr:col>
      <xdr:colOff>0</xdr:colOff>
      <xdr:row>58</xdr:row>
      <xdr:rowOff>47830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26999"/>
          <a:ext cx="8382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154349</xdr:rowOff>
    </xdr:from>
    <xdr:to>
      <xdr:col>50</xdr:col>
      <xdr:colOff>114300</xdr:colOff>
      <xdr:row>57</xdr:row>
      <xdr:rowOff>164654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26999"/>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157087</xdr:rowOff>
    </xdr:from>
    <xdr:to>
      <xdr:col>45</xdr:col>
      <xdr:colOff>177800</xdr:colOff>
      <xdr:row>57</xdr:row>
      <xdr:rowOff>164654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29737"/>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157087</xdr:rowOff>
    </xdr:from>
    <xdr:to>
      <xdr:col>41</xdr:col>
      <xdr:colOff>50800</xdr:colOff>
      <xdr:row>58</xdr:row>
      <xdr:rowOff>30191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29737"/>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168480</xdr:rowOff>
    </xdr:from>
    <xdr:to>
      <xdr:col>55</xdr:col>
      <xdr:colOff>50800</xdr:colOff>
      <xdr:row>58</xdr:row>
      <xdr:rowOff>98630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83407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103549</xdr:rowOff>
    </xdr:from>
    <xdr:to>
      <xdr:col>50</xdr:col>
      <xdr:colOff>165100</xdr:colOff>
      <xdr:row>58</xdr:row>
      <xdr:rowOff>33699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113854</xdr:rowOff>
    </xdr:from>
    <xdr:to>
      <xdr:col>46</xdr:col>
      <xdr:colOff>38100</xdr:colOff>
      <xdr:row>58</xdr:row>
      <xdr:rowOff>44004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35131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106287</xdr:rowOff>
    </xdr:from>
    <xdr:to>
      <xdr:col>41</xdr:col>
      <xdr:colOff>101600</xdr:colOff>
      <xdr:row>58</xdr:row>
      <xdr:rowOff>36437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27564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150841</xdr:rowOff>
    </xdr:from>
    <xdr:to>
      <xdr:col>36</xdr:col>
      <xdr:colOff>165100</xdr:colOff>
      <xdr:row>58</xdr:row>
      <xdr:rowOff>80991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72118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81037</xdr:rowOff>
    </xdr:from>
    <xdr:to>
      <xdr:col>55</xdr:col>
      <xdr:colOff>0</xdr:colOff>
      <xdr:row>78</xdr:row>
      <xdr:rowOff>142487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54137"/>
          <a:ext cx="838200" cy="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142487</xdr:rowOff>
    </xdr:from>
    <xdr:to>
      <xdr:col>50</xdr:col>
      <xdr:colOff>114300</xdr:colOff>
      <xdr:row>78</xdr:row>
      <xdr:rowOff>163441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15587"/>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124318</xdr:rowOff>
    </xdr:from>
    <xdr:to>
      <xdr:col>45</xdr:col>
      <xdr:colOff>177800</xdr:colOff>
      <xdr:row>78</xdr:row>
      <xdr:rowOff>163441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97418"/>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124318</xdr:rowOff>
    </xdr:from>
    <xdr:to>
      <xdr:col>41</xdr:col>
      <xdr:colOff>50800</xdr:colOff>
      <xdr:row>79</xdr:row>
      <xdr:rowOff>33989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97418"/>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30237</xdr:rowOff>
    </xdr:from>
    <xdr:to>
      <xdr:col>55</xdr:col>
      <xdr:colOff>50800</xdr:colOff>
      <xdr:row>78</xdr:row>
      <xdr:rowOff>131837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53114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91687</xdr:rowOff>
    </xdr:from>
    <xdr:to>
      <xdr:col>50</xdr:col>
      <xdr:colOff>165100</xdr:colOff>
      <xdr:row>79</xdr:row>
      <xdr:rowOff>21837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12964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112641</xdr:rowOff>
    </xdr:from>
    <xdr:to>
      <xdr:col>46</xdr:col>
      <xdr:colOff>38100</xdr:colOff>
      <xdr:row>79</xdr:row>
      <xdr:rowOff>42791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33918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73518</xdr:rowOff>
    </xdr:from>
    <xdr:to>
      <xdr:col>41</xdr:col>
      <xdr:colOff>101600</xdr:colOff>
      <xdr:row>79</xdr:row>
      <xdr:rowOff>3668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166245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154639</xdr:rowOff>
    </xdr:from>
    <xdr:to>
      <xdr:col>36</xdr:col>
      <xdr:colOff>165100</xdr:colOff>
      <xdr:row>79</xdr:row>
      <xdr:rowOff>84789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75916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79218</xdr:rowOff>
    </xdr:from>
    <xdr:to>
      <xdr:col>55</xdr:col>
      <xdr:colOff>0</xdr:colOff>
      <xdr:row>99</xdr:row>
      <xdr:rowOff>70042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09868"/>
          <a:ext cx="838200" cy="3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79218</xdr:rowOff>
    </xdr:from>
    <xdr:to>
      <xdr:col>50</xdr:col>
      <xdr:colOff>114300</xdr:colOff>
      <xdr:row>97</xdr:row>
      <xdr:rowOff>82845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0986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82845</xdr:rowOff>
    </xdr:from>
    <xdr:to>
      <xdr:col>45</xdr:col>
      <xdr:colOff>177800</xdr:colOff>
      <xdr:row>97</xdr:row>
      <xdr:rowOff>164846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13495"/>
          <a:ext cx="889000" cy="8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164846</xdr:rowOff>
    </xdr:from>
    <xdr:to>
      <xdr:col>41</xdr:col>
      <xdr:colOff>50800</xdr:colOff>
      <xdr:row>98</xdr:row>
      <xdr:rowOff>16566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95496"/>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19242</xdr:rowOff>
    </xdr:from>
    <xdr:to>
      <xdr:col>55</xdr:col>
      <xdr:colOff>50800</xdr:colOff>
      <xdr:row>99</xdr:row>
      <xdr:rowOff>120842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9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105619</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9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28418</xdr:rowOff>
    </xdr:from>
    <xdr:to>
      <xdr:col>50</xdr:col>
      <xdr:colOff>165100</xdr:colOff>
      <xdr:row>97</xdr:row>
      <xdr:rowOff>130018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32045</xdr:rowOff>
    </xdr:from>
    <xdr:to>
      <xdr:col>46</xdr:col>
      <xdr:colOff>38100</xdr:colOff>
      <xdr:row>97</xdr:row>
      <xdr:rowOff>133645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124772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114046</xdr:rowOff>
    </xdr:from>
    <xdr:to>
      <xdr:col>41</xdr:col>
      <xdr:colOff>101600</xdr:colOff>
      <xdr:row>98</xdr:row>
      <xdr:rowOff>44196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35323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137216</xdr:rowOff>
    </xdr:from>
    <xdr:to>
      <xdr:col>36</xdr:col>
      <xdr:colOff>165100</xdr:colOff>
      <xdr:row>98</xdr:row>
      <xdr:rowOff>67366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58493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1625</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8175"/>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122275</xdr:rowOff>
    </xdr:from>
    <xdr:to>
      <xdr:col>85</xdr:col>
      <xdr:colOff>177800</xdr:colOff>
      <xdr:row>39</xdr:row>
      <xdr:rowOff>52425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44031</xdr:rowOff>
    </xdr:from>
    <xdr:to>
      <xdr:col>85</xdr:col>
      <xdr:colOff>127000</xdr:colOff>
      <xdr:row>77</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4568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68720</xdr:rowOff>
    </xdr:from>
    <xdr:to>
      <xdr:col>81</xdr:col>
      <xdr:colOff>50800</xdr:colOff>
      <xdr:row>77</xdr:row>
      <xdr:rowOff>81635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7037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47360</xdr:rowOff>
    </xdr:from>
    <xdr:to>
      <xdr:col>76</xdr:col>
      <xdr:colOff>114300</xdr:colOff>
      <xdr:row>77</xdr:row>
      <xdr:rowOff>81635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49010"/>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18928</xdr:rowOff>
    </xdr:from>
    <xdr:to>
      <xdr:col>71</xdr:col>
      <xdr:colOff>177800</xdr:colOff>
      <xdr:row>77</xdr:row>
      <xdr:rowOff>47360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20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122159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164681</xdr:rowOff>
    </xdr:from>
    <xdr:to>
      <xdr:col>85</xdr:col>
      <xdr:colOff>177800</xdr:colOff>
      <xdr:row>77</xdr:row>
      <xdr:rowOff>94831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143108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17920</xdr:rowOff>
    </xdr:from>
    <xdr:to>
      <xdr:col>81</xdr:col>
      <xdr:colOff>101600</xdr:colOff>
      <xdr:row>77</xdr:row>
      <xdr:rowOff>119520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110647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30835</xdr:rowOff>
    </xdr:from>
    <xdr:to>
      <xdr:col>76</xdr:col>
      <xdr:colOff>165100</xdr:colOff>
      <xdr:row>77</xdr:row>
      <xdr:rowOff>132435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123562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168010</xdr:rowOff>
    </xdr:from>
    <xdr:to>
      <xdr:col>72</xdr:col>
      <xdr:colOff>38100</xdr:colOff>
      <xdr:row>77</xdr:row>
      <xdr:rowOff>98160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89287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139578</xdr:rowOff>
    </xdr:from>
    <xdr:to>
      <xdr:col>67</xdr:col>
      <xdr:colOff>101600</xdr:colOff>
      <xdr:row>77</xdr:row>
      <xdr:rowOff>69728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60855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110858</xdr:rowOff>
    </xdr:from>
    <xdr:to>
      <xdr:col>85</xdr:col>
      <xdr:colOff>127000</xdr:colOff>
      <xdr:row>99</xdr:row>
      <xdr:rowOff>10979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41508"/>
          <a:ext cx="8382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82265</xdr:rowOff>
    </xdr:from>
    <xdr:to>
      <xdr:col>81</xdr:col>
      <xdr:colOff>50800</xdr:colOff>
      <xdr:row>99</xdr:row>
      <xdr:rowOff>10979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84365"/>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82265</xdr:rowOff>
    </xdr:from>
    <xdr:to>
      <xdr:col>76</xdr:col>
      <xdr:colOff>114300</xdr:colOff>
      <xdr:row>98</xdr:row>
      <xdr:rowOff>85961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8436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85961</xdr:rowOff>
    </xdr:from>
    <xdr:to>
      <xdr:col>71</xdr:col>
      <xdr:colOff>177800</xdr:colOff>
      <xdr:row>99</xdr:row>
      <xdr:rowOff>26563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88061"/>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60058</xdr:rowOff>
    </xdr:from>
    <xdr:to>
      <xdr:col>85</xdr:col>
      <xdr:colOff>177800</xdr:colOff>
      <xdr:row>97</xdr:row>
      <xdr:rowOff>161658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82935</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131629</xdr:rowOff>
    </xdr:from>
    <xdr:to>
      <xdr:col>81</xdr:col>
      <xdr:colOff>101600</xdr:colOff>
      <xdr:row>99</xdr:row>
      <xdr:rowOff>61779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52906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2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31465</xdr:rowOff>
    </xdr:from>
    <xdr:to>
      <xdr:col>76</xdr:col>
      <xdr:colOff>165100</xdr:colOff>
      <xdr:row>98</xdr:row>
      <xdr:rowOff>133065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124192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35161</xdr:rowOff>
    </xdr:from>
    <xdr:to>
      <xdr:col>72</xdr:col>
      <xdr:colOff>38100</xdr:colOff>
      <xdr:row>98</xdr:row>
      <xdr:rowOff>136761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127888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147213</xdr:rowOff>
    </xdr:from>
    <xdr:to>
      <xdr:col>67</xdr:col>
      <xdr:colOff>101600</xdr:colOff>
      <xdr:row>99</xdr:row>
      <xdr:rowOff>77363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68490</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04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94089</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09189"/>
          <a:ext cx="8382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43289</xdr:rowOff>
    </xdr:from>
    <xdr:to>
      <xdr:col>116</xdr:col>
      <xdr:colOff>114300</xdr:colOff>
      <xdr:row>38</xdr:row>
      <xdr:rowOff>144889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66166</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106325</xdr:rowOff>
    </xdr:from>
    <xdr:to>
      <xdr:col>116</xdr:col>
      <xdr:colOff>63500</xdr:colOff>
      <xdr:row>75</xdr:row>
      <xdr:rowOff>169258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793625"/>
          <a:ext cx="838200" cy="2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106325</xdr:rowOff>
    </xdr:from>
    <xdr:to>
      <xdr:col>111</xdr:col>
      <xdr:colOff>177800</xdr:colOff>
      <xdr:row>74</xdr:row>
      <xdr:rowOff>157576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93625"/>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157576</xdr:rowOff>
    </xdr:from>
    <xdr:to>
      <xdr:col>107</xdr:col>
      <xdr:colOff>50800</xdr:colOff>
      <xdr:row>75</xdr:row>
      <xdr:rowOff>52969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44876"/>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52969</xdr:rowOff>
    </xdr:from>
    <xdr:to>
      <xdr:col>102</xdr:col>
      <xdr:colOff>114300</xdr:colOff>
      <xdr:row>75</xdr:row>
      <xdr:rowOff>158125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171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118458</xdr:rowOff>
    </xdr:from>
    <xdr:to>
      <xdr:col>116</xdr:col>
      <xdr:colOff>114300</xdr:colOff>
      <xdr:row>76</xdr:row>
      <xdr:rowOff>48608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141335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55525</xdr:rowOff>
    </xdr:from>
    <xdr:to>
      <xdr:col>112</xdr:col>
      <xdr:colOff>38100</xdr:colOff>
      <xdr:row>74</xdr:row>
      <xdr:rowOff>157125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106776</xdr:rowOff>
    </xdr:from>
    <xdr:to>
      <xdr:col>107</xdr:col>
      <xdr:colOff>101600</xdr:colOff>
      <xdr:row>75</xdr:row>
      <xdr:rowOff>36926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53453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2169</xdr:rowOff>
    </xdr:from>
    <xdr:to>
      <xdr:col>102</xdr:col>
      <xdr:colOff>165100</xdr:colOff>
      <xdr:row>75</xdr:row>
      <xdr:rowOff>103769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120296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107325</xdr:rowOff>
    </xdr:from>
    <xdr:to>
      <xdr:col>98</xdr:col>
      <xdr:colOff>38100</xdr:colOff>
      <xdr:row>76</xdr:row>
      <xdr:rowOff>37475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28602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5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普通建設事業費（うち更新整備）は住民一人当たり</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1,766</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円となっており、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と比較して一人当たりコストが低い状況と</a:t>
          </a:r>
          <a:r>
            <a:rPr lang="ja-JP" altLang="en-US" sz="12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なっている。これは、事業の見直しにより道路改修事業費（計画分）を休止したこと等のためである。しかし、</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普通建設事業費（うち</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新規</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整備）は住民一人当たり</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17,389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円となっており、類似団体内平均値と比較して一人当たりコストが</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状況となっている。</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年度から進めていた</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泉南阪南共立火葬場が完成したためである。これから</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は、阪南市</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公共施設等総合管理計画に基づき、事業の取捨選択を徹底していくことで、事業費の減少を目指すこととしている。 </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積立金は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14,514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円となっており、類似団体内平均値と比較して一人当たり金額が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高い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状況となっている。これ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ふるさとまちづくり応援寄附金の増加等により基金の積立が増加したためである。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積極的な自主財源の確保と、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毎年度の歳入予算額を見据えつつ歳出予算を計上するなど、基金頼みの行財政運営の解消に努める。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55575</xdr:rowOff>
    </xdr:from>
    <xdr:to>
      <xdr:col>24</xdr:col>
      <xdr:colOff>63500</xdr:colOff>
      <xdr:row>34</xdr:row>
      <xdr:rowOff>100838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84875"/>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142901</xdr:rowOff>
    </xdr:from>
    <xdr:to>
      <xdr:col>19</xdr:col>
      <xdr:colOff>177800</xdr:colOff>
      <xdr:row>34</xdr:row>
      <xdr:rowOff>55575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00751"/>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155245</xdr:rowOff>
    </xdr:from>
    <xdr:to>
      <xdr:col>15</xdr:col>
      <xdr:colOff>50800</xdr:colOff>
      <xdr:row>33</xdr:row>
      <xdr:rowOff>142901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164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155245</xdr:rowOff>
    </xdr:from>
    <xdr:to>
      <xdr:col>10</xdr:col>
      <xdr:colOff>114300</xdr:colOff>
      <xdr:row>33</xdr:row>
      <xdr:rowOff>61062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4164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50038</xdr:rowOff>
    </xdr:from>
    <xdr:to>
      <xdr:col>24</xdr:col>
      <xdr:colOff>114300</xdr:colOff>
      <xdr:row>34</xdr:row>
      <xdr:rowOff>151638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72915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4775</xdr:rowOff>
    </xdr:from>
    <xdr:to>
      <xdr:col>20</xdr:col>
      <xdr:colOff>38100</xdr:colOff>
      <xdr:row>34</xdr:row>
      <xdr:rowOff>106375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122902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92101</xdr:rowOff>
    </xdr:from>
    <xdr:to>
      <xdr:col>15</xdr:col>
      <xdr:colOff>101600</xdr:colOff>
      <xdr:row>34</xdr:row>
      <xdr:rowOff>22251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38778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104445</xdr:rowOff>
    </xdr:from>
    <xdr:to>
      <xdr:col>10</xdr:col>
      <xdr:colOff>165100</xdr:colOff>
      <xdr:row>33</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51122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10262</xdr:rowOff>
    </xdr:from>
    <xdr:to>
      <xdr:col>6</xdr:col>
      <xdr:colOff>38100</xdr:colOff>
      <xdr:row>33</xdr:row>
      <xdr:rowOff>111862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64719</xdr:rowOff>
    </xdr:from>
    <xdr:to>
      <xdr:col>24</xdr:col>
      <xdr:colOff>63500</xdr:colOff>
      <xdr:row>58</xdr:row>
      <xdr:rowOff>31148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5919"/>
          <a:ext cx="838200" cy="30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153204</xdr:rowOff>
    </xdr:from>
    <xdr:to>
      <xdr:col>19</xdr:col>
      <xdr:colOff>177800</xdr:colOff>
      <xdr:row>58</xdr:row>
      <xdr:rowOff>31148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25854"/>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153204</xdr:rowOff>
    </xdr:from>
    <xdr:to>
      <xdr:col>15</xdr:col>
      <xdr:colOff>50800</xdr:colOff>
      <xdr:row>57</xdr:row>
      <xdr:rowOff>161646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2585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161646</xdr:rowOff>
    </xdr:from>
    <xdr:to>
      <xdr:col>10</xdr:col>
      <xdr:colOff>114300</xdr:colOff>
      <xdr:row>58</xdr:row>
      <xdr:rowOff>117166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4296"/>
          <a:ext cx="889000" cy="1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13919</xdr:rowOff>
    </xdr:from>
    <xdr:to>
      <xdr:col>24</xdr:col>
      <xdr:colOff>114300</xdr:colOff>
      <xdr:row>56</xdr:row>
      <xdr:rowOff>115519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36796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151798</xdr:rowOff>
    </xdr:from>
    <xdr:to>
      <xdr:col>20</xdr:col>
      <xdr:colOff>38100</xdr:colOff>
      <xdr:row>58</xdr:row>
      <xdr:rowOff>81948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73075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102404</xdr:rowOff>
    </xdr:from>
    <xdr:to>
      <xdr:col>15</xdr:col>
      <xdr:colOff>101600</xdr:colOff>
      <xdr:row>58</xdr:row>
      <xdr:rowOff>32554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110846</xdr:rowOff>
    </xdr:from>
    <xdr:to>
      <xdr:col>10</xdr:col>
      <xdr:colOff>165100</xdr:colOff>
      <xdr:row>58</xdr:row>
      <xdr:rowOff>40996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32123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66366</xdr:rowOff>
    </xdr:from>
    <xdr:to>
      <xdr:col>6</xdr:col>
      <xdr:colOff>38100</xdr:colOff>
      <xdr:row>58</xdr:row>
      <xdr:rowOff>167966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159093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153144</xdr:rowOff>
    </xdr:from>
    <xdr:to>
      <xdr:col>24</xdr:col>
      <xdr:colOff>63500</xdr:colOff>
      <xdr:row>76</xdr:row>
      <xdr:rowOff>28981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11894"/>
          <a:ext cx="8382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153144</xdr:rowOff>
    </xdr:from>
    <xdr:to>
      <xdr:col>19</xdr:col>
      <xdr:colOff>177800</xdr:colOff>
      <xdr:row>76</xdr:row>
      <xdr:rowOff>32606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1189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32606</xdr:rowOff>
    </xdr:from>
    <xdr:to>
      <xdr:col>15</xdr:col>
      <xdr:colOff>50800</xdr:colOff>
      <xdr:row>76</xdr:row>
      <xdr:rowOff>87449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2806"/>
          <a:ext cx="889000" cy="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87449</xdr:rowOff>
    </xdr:from>
    <xdr:to>
      <xdr:col>10</xdr:col>
      <xdr:colOff>114300</xdr:colOff>
      <xdr:row>77</xdr:row>
      <xdr:rowOff>33074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17649"/>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149631</xdr:rowOff>
    </xdr:from>
    <xdr:to>
      <xdr:col>24</xdr:col>
      <xdr:colOff>114300</xdr:colOff>
      <xdr:row>76</xdr:row>
      <xdr:rowOff>79781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128058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8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102344</xdr:rowOff>
    </xdr:from>
    <xdr:to>
      <xdr:col>20</xdr:col>
      <xdr:colOff>38100</xdr:colOff>
      <xdr:row>76</xdr:row>
      <xdr:rowOff>32494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153256</xdr:rowOff>
    </xdr:from>
    <xdr:to>
      <xdr:col>15</xdr:col>
      <xdr:colOff>101600</xdr:colOff>
      <xdr:row>76</xdr:row>
      <xdr:rowOff>83406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74533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36649</xdr:rowOff>
    </xdr:from>
    <xdr:to>
      <xdr:col>10</xdr:col>
      <xdr:colOff>165100</xdr:colOff>
      <xdr:row>76</xdr:row>
      <xdr:rowOff>138249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129376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153724</xdr:rowOff>
    </xdr:from>
    <xdr:to>
      <xdr:col>6</xdr:col>
      <xdr:colOff>38100</xdr:colOff>
      <xdr:row>77</xdr:row>
      <xdr:rowOff>83874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75001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2394</xdr:rowOff>
    </xdr:from>
    <xdr:to>
      <xdr:col>24</xdr:col>
      <xdr:colOff>63500</xdr:colOff>
      <xdr:row>98</xdr:row>
      <xdr:rowOff>43917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33044"/>
          <a:ext cx="8382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43917</xdr:rowOff>
    </xdr:from>
    <xdr:to>
      <xdr:col>19</xdr:col>
      <xdr:colOff>177800</xdr:colOff>
      <xdr:row>98</xdr:row>
      <xdr:rowOff>59739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46017"/>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59739</xdr:rowOff>
    </xdr:from>
    <xdr:to>
      <xdr:col>15</xdr:col>
      <xdr:colOff>50800</xdr:colOff>
      <xdr:row>98</xdr:row>
      <xdr:rowOff>71087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61839"/>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66418</xdr:rowOff>
    </xdr:from>
    <xdr:to>
      <xdr:col>10</xdr:col>
      <xdr:colOff>114300</xdr:colOff>
      <xdr:row>98</xdr:row>
      <xdr:rowOff>71087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68518"/>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123044</xdr:rowOff>
    </xdr:from>
    <xdr:to>
      <xdr:col>24</xdr:col>
      <xdr:colOff>114300</xdr:colOff>
      <xdr:row>97</xdr:row>
      <xdr:rowOff>53194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145921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164567</xdr:rowOff>
    </xdr:from>
    <xdr:to>
      <xdr:col>20</xdr:col>
      <xdr:colOff>38100</xdr:colOff>
      <xdr:row>98</xdr:row>
      <xdr:rowOff>94717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8939</xdr:rowOff>
    </xdr:from>
    <xdr:to>
      <xdr:col>15</xdr:col>
      <xdr:colOff>101600</xdr:colOff>
      <xdr:row>98</xdr:row>
      <xdr:rowOff>110539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20287</xdr:rowOff>
    </xdr:from>
    <xdr:to>
      <xdr:col>10</xdr:col>
      <xdr:colOff>165100</xdr:colOff>
      <xdr:row>98</xdr:row>
      <xdr:rowOff>121887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15618</xdr:rowOff>
    </xdr:from>
    <xdr:to>
      <xdr:col>6</xdr:col>
      <xdr:colOff>38100</xdr:colOff>
      <xdr:row>98</xdr:row>
      <xdr:rowOff>117218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108345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94361</xdr:rowOff>
    </xdr:from>
    <xdr:to>
      <xdr:col>55</xdr:col>
      <xdr:colOff>0</xdr:colOff>
      <xdr:row>37</xdr:row>
      <xdr:rowOff>110363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3801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110363</xdr:rowOff>
    </xdr:from>
    <xdr:to>
      <xdr:col>50</xdr:col>
      <xdr:colOff>114300</xdr:colOff>
      <xdr:row>38</xdr:row>
      <xdr:rowOff>8636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540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8636</xdr:rowOff>
    </xdr:from>
    <xdr:to>
      <xdr:col>45</xdr:col>
      <xdr:colOff>177800</xdr:colOff>
      <xdr:row>38</xdr:row>
      <xdr:rowOff>13208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23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13208</xdr:rowOff>
    </xdr:from>
    <xdr:to>
      <xdr:col>41</xdr:col>
      <xdr:colOff>50800</xdr:colOff>
      <xdr:row>38</xdr:row>
      <xdr:rowOff>25400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283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66438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3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59563</xdr:rowOff>
    </xdr:from>
    <xdr:to>
      <xdr:col>50</xdr:col>
      <xdr:colOff>165100</xdr:colOff>
      <xdr:row>37</xdr:row>
      <xdr:rowOff>161163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152290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129286</xdr:rowOff>
    </xdr:from>
    <xdr:to>
      <xdr:col>46</xdr:col>
      <xdr:colOff>38100</xdr:colOff>
      <xdr:row>38</xdr:row>
      <xdr:rowOff>59436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133858</xdr:rowOff>
    </xdr:from>
    <xdr:to>
      <xdr:col>41</xdr:col>
      <xdr:colOff>101600</xdr:colOff>
      <xdr:row>38</xdr:row>
      <xdr:rowOff>64008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55135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67327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5188</xdr:rowOff>
    </xdr:from>
    <xdr:to>
      <xdr:col>55</xdr:col>
      <xdr:colOff>0</xdr:colOff>
      <xdr:row>59</xdr:row>
      <xdr:rowOff>6026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20738"/>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6026</xdr:rowOff>
    </xdr:from>
    <xdr:to>
      <xdr:col>50</xdr:col>
      <xdr:colOff>114300</xdr:colOff>
      <xdr:row>59</xdr:row>
      <xdr:rowOff>8255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21576"/>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1512</xdr:rowOff>
    </xdr:from>
    <xdr:to>
      <xdr:col>45</xdr:col>
      <xdr:colOff>177800</xdr:colOff>
      <xdr:row>59</xdr:row>
      <xdr:rowOff>8255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706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1512</xdr:rowOff>
    </xdr:from>
    <xdr:to>
      <xdr:col>41</xdr:col>
      <xdr:colOff>50800</xdr:colOff>
      <xdr:row>59</xdr:row>
      <xdr:rowOff>5702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706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125838</xdr:rowOff>
    </xdr:from>
    <xdr:to>
      <xdr:col>55</xdr:col>
      <xdr:colOff>50800</xdr:colOff>
      <xdr:row>59</xdr:row>
      <xdr:rowOff>55988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40765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126676</xdr:rowOff>
    </xdr:from>
    <xdr:to>
      <xdr:col>50</xdr:col>
      <xdr:colOff>165100</xdr:colOff>
      <xdr:row>59</xdr:row>
      <xdr:rowOff>56826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50182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122162</xdr:rowOff>
    </xdr:from>
    <xdr:to>
      <xdr:col>41</xdr:col>
      <xdr:colOff>101600</xdr:colOff>
      <xdr:row>59</xdr:row>
      <xdr:rowOff>52312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43439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126352</xdr:rowOff>
    </xdr:from>
    <xdr:to>
      <xdr:col>36</xdr:col>
      <xdr:colOff>165100</xdr:colOff>
      <xdr:row>59</xdr:row>
      <xdr:rowOff>56502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47629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51597</xdr:rowOff>
    </xdr:from>
    <xdr:to>
      <xdr:col>55</xdr:col>
      <xdr:colOff>0</xdr:colOff>
      <xdr:row>78</xdr:row>
      <xdr:rowOff>56992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2469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49678</xdr:rowOff>
    </xdr:from>
    <xdr:to>
      <xdr:col>50</xdr:col>
      <xdr:colOff>114300</xdr:colOff>
      <xdr:row>78</xdr:row>
      <xdr:rowOff>51597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2778"/>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170013</xdr:rowOff>
    </xdr:from>
    <xdr:to>
      <xdr:col>45</xdr:col>
      <xdr:colOff>177800</xdr:colOff>
      <xdr:row>78</xdr:row>
      <xdr:rowOff>49678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7166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170013</xdr:rowOff>
    </xdr:from>
    <xdr:to>
      <xdr:col>41</xdr:col>
      <xdr:colOff>50800</xdr:colOff>
      <xdr:row>78</xdr:row>
      <xdr:rowOff>73406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71663"/>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6192</xdr:rowOff>
    </xdr:from>
    <xdr:to>
      <xdr:col>55</xdr:col>
      <xdr:colOff>50800</xdr:colOff>
      <xdr:row>78</xdr:row>
      <xdr:rowOff>107792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92569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xdr:rowOff>
    </xdr:from>
    <xdr:to>
      <xdr:col>50</xdr:col>
      <xdr:colOff>165100</xdr:colOff>
      <xdr:row>78</xdr:row>
      <xdr:rowOff>102397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93524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170328</xdr:rowOff>
    </xdr:from>
    <xdr:to>
      <xdr:col>46</xdr:col>
      <xdr:colOff>38100</xdr:colOff>
      <xdr:row>78</xdr:row>
      <xdr:rowOff>100478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91605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119213</xdr:rowOff>
    </xdr:from>
    <xdr:to>
      <xdr:col>41</xdr:col>
      <xdr:colOff>101600</xdr:colOff>
      <xdr:row>78</xdr:row>
      <xdr:rowOff>49363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40490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22606</xdr:rowOff>
    </xdr:from>
    <xdr:to>
      <xdr:col>36</xdr:col>
      <xdr:colOff>165100</xdr:colOff>
      <xdr:row>78</xdr:row>
      <xdr:rowOff>124206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115333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16859</xdr:rowOff>
    </xdr:from>
    <xdr:to>
      <xdr:col>55</xdr:col>
      <xdr:colOff>0</xdr:colOff>
      <xdr:row>98</xdr:row>
      <xdr:rowOff>67197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8959"/>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16242</xdr:rowOff>
    </xdr:from>
    <xdr:to>
      <xdr:col>50</xdr:col>
      <xdr:colOff>114300</xdr:colOff>
      <xdr:row>98</xdr:row>
      <xdr:rowOff>16859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834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16242</xdr:rowOff>
    </xdr:from>
    <xdr:to>
      <xdr:col>45</xdr:col>
      <xdr:colOff>177800</xdr:colOff>
      <xdr:row>98</xdr:row>
      <xdr:rowOff>40520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8342"/>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40520</xdr:rowOff>
    </xdr:from>
    <xdr:to>
      <xdr:col>41</xdr:col>
      <xdr:colOff>50800</xdr:colOff>
      <xdr:row>98</xdr:row>
      <xdr:rowOff>65250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2620"/>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16397</xdr:rowOff>
    </xdr:from>
    <xdr:to>
      <xdr:col>55</xdr:col>
      <xdr:colOff>50800</xdr:colOff>
      <xdr:row>98</xdr:row>
      <xdr:rowOff>117997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102774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137509</xdr:rowOff>
    </xdr:from>
    <xdr:to>
      <xdr:col>50</xdr:col>
      <xdr:colOff>165100</xdr:colOff>
      <xdr:row>98</xdr:row>
      <xdr:rowOff>67659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136892</xdr:rowOff>
    </xdr:from>
    <xdr:to>
      <xdr:col>46</xdr:col>
      <xdr:colOff>38100</xdr:colOff>
      <xdr:row>98</xdr:row>
      <xdr:rowOff>67042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58169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161170</xdr:rowOff>
    </xdr:from>
    <xdr:to>
      <xdr:col>41</xdr:col>
      <xdr:colOff>101600</xdr:colOff>
      <xdr:row>98</xdr:row>
      <xdr:rowOff>91320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14450</xdr:rowOff>
    </xdr:from>
    <xdr:to>
      <xdr:col>36</xdr:col>
      <xdr:colOff>165100</xdr:colOff>
      <xdr:row>98</xdr:row>
      <xdr:rowOff>116050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107177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84105</xdr:rowOff>
    </xdr:from>
    <xdr:to>
      <xdr:col>85</xdr:col>
      <xdr:colOff>127000</xdr:colOff>
      <xdr:row>37</xdr:row>
      <xdr:rowOff>160000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775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160000</xdr:rowOff>
    </xdr:from>
    <xdr:to>
      <xdr:col>81</xdr:col>
      <xdr:colOff>50800</xdr:colOff>
      <xdr:row>38</xdr:row>
      <xdr:rowOff>9352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365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75417</xdr:rowOff>
    </xdr:from>
    <xdr:to>
      <xdr:col>76</xdr:col>
      <xdr:colOff>114300</xdr:colOff>
      <xdr:row>38</xdr:row>
      <xdr:rowOff>9352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47617"/>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75417</xdr:rowOff>
    </xdr:from>
    <xdr:to>
      <xdr:col>71</xdr:col>
      <xdr:colOff>177800</xdr:colOff>
      <xdr:row>36</xdr:row>
      <xdr:rowOff>146787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47617"/>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33305</xdr:rowOff>
    </xdr:from>
    <xdr:to>
      <xdr:col>85</xdr:col>
      <xdr:colOff>177800</xdr:colOff>
      <xdr:row>37</xdr:row>
      <xdr:rowOff>134905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56182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109200</xdr:rowOff>
    </xdr:from>
    <xdr:to>
      <xdr:col>81</xdr:col>
      <xdr:colOff>101600</xdr:colOff>
      <xdr:row>38</xdr:row>
      <xdr:rowOff>39350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30477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130002</xdr:rowOff>
    </xdr:from>
    <xdr:to>
      <xdr:col>76</xdr:col>
      <xdr:colOff>165100</xdr:colOff>
      <xdr:row>38</xdr:row>
      <xdr:rowOff>60152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51279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24617</xdr:rowOff>
    </xdr:from>
    <xdr:to>
      <xdr:col>72</xdr:col>
      <xdr:colOff>38100</xdr:colOff>
      <xdr:row>36</xdr:row>
      <xdr:rowOff>126217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95987</xdr:rowOff>
    </xdr:from>
    <xdr:to>
      <xdr:col>67</xdr:col>
      <xdr:colOff>101600</xdr:colOff>
      <xdr:row>37</xdr:row>
      <xdr:rowOff>26137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42664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152768</xdr:rowOff>
    </xdr:from>
    <xdr:to>
      <xdr:col>85</xdr:col>
      <xdr:colOff>127000</xdr:colOff>
      <xdr:row>58</xdr:row>
      <xdr:rowOff>18409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82518"/>
          <a:ext cx="838200" cy="3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152768</xdr:rowOff>
    </xdr:from>
    <xdr:to>
      <xdr:col>81</xdr:col>
      <xdr:colOff>50800</xdr:colOff>
      <xdr:row>56</xdr:row>
      <xdr:rowOff>154902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82518"/>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153778</xdr:rowOff>
    </xdr:from>
    <xdr:to>
      <xdr:col>76</xdr:col>
      <xdr:colOff>114300</xdr:colOff>
      <xdr:row>56</xdr:row>
      <xdr:rowOff>154902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5497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153778</xdr:rowOff>
    </xdr:from>
    <xdr:to>
      <xdr:col>71</xdr:col>
      <xdr:colOff>177800</xdr:colOff>
      <xdr:row>56</xdr:row>
      <xdr:rowOff>157245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497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45750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139059</xdr:rowOff>
    </xdr:from>
    <xdr:to>
      <xdr:col>85</xdr:col>
      <xdr:colOff>177800</xdr:colOff>
      <xdr:row>58</xdr:row>
      <xdr:rowOff>69209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53986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101968</xdr:rowOff>
    </xdr:from>
    <xdr:to>
      <xdr:col>81</xdr:col>
      <xdr:colOff>101600</xdr:colOff>
      <xdr:row>56</xdr:row>
      <xdr:rowOff>32118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48645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104102</xdr:rowOff>
    </xdr:from>
    <xdr:to>
      <xdr:col>76</xdr:col>
      <xdr:colOff>165100</xdr:colOff>
      <xdr:row>57</xdr:row>
      <xdr:rowOff>34252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50779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102978</xdr:rowOff>
    </xdr:from>
    <xdr:to>
      <xdr:col>72</xdr:col>
      <xdr:colOff>38100</xdr:colOff>
      <xdr:row>57</xdr:row>
      <xdr:rowOff>33128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24255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106445</xdr:rowOff>
    </xdr:from>
    <xdr:to>
      <xdr:col>67</xdr:col>
      <xdr:colOff>101600</xdr:colOff>
      <xdr:row>57</xdr:row>
      <xdr:rowOff>36595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27722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1626</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6176"/>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122276</xdr:rowOff>
    </xdr:from>
    <xdr:to>
      <xdr:col>85</xdr:col>
      <xdr:colOff>177800</xdr:colOff>
      <xdr:row>79</xdr:row>
      <xdr:rowOff>52426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44031</xdr:rowOff>
    </xdr:from>
    <xdr:to>
      <xdr:col>85</xdr:col>
      <xdr:colOff>127000</xdr:colOff>
      <xdr:row>97</xdr:row>
      <xdr:rowOff>68720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7468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68720</xdr:rowOff>
    </xdr:from>
    <xdr:to>
      <xdr:col>81</xdr:col>
      <xdr:colOff>50800</xdr:colOff>
      <xdr:row>97</xdr:row>
      <xdr:rowOff>81635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9937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47360</xdr:rowOff>
    </xdr:from>
    <xdr:to>
      <xdr:col>76</xdr:col>
      <xdr:colOff>114300</xdr:colOff>
      <xdr:row>97</xdr:row>
      <xdr:rowOff>81635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8010"/>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18928</xdr:rowOff>
    </xdr:from>
    <xdr:to>
      <xdr:col>71</xdr:col>
      <xdr:colOff>177800</xdr:colOff>
      <xdr:row>97</xdr:row>
      <xdr:rowOff>47360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49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121288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164681</xdr:rowOff>
    </xdr:from>
    <xdr:to>
      <xdr:col>85</xdr:col>
      <xdr:colOff>177800</xdr:colOff>
      <xdr:row>97</xdr:row>
      <xdr:rowOff>94831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143108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17920</xdr:rowOff>
    </xdr:from>
    <xdr:to>
      <xdr:col>81</xdr:col>
      <xdr:colOff>101600</xdr:colOff>
      <xdr:row>97</xdr:row>
      <xdr:rowOff>119520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110647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30835</xdr:rowOff>
    </xdr:from>
    <xdr:to>
      <xdr:col>76</xdr:col>
      <xdr:colOff>165100</xdr:colOff>
      <xdr:row>97</xdr:row>
      <xdr:rowOff>132435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123562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168010</xdr:rowOff>
    </xdr:from>
    <xdr:to>
      <xdr:col>72</xdr:col>
      <xdr:colOff>38100</xdr:colOff>
      <xdr:row>97</xdr:row>
      <xdr:rowOff>98160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89287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139578</xdr:rowOff>
    </xdr:from>
    <xdr:to>
      <xdr:col>67</xdr:col>
      <xdr:colOff>101600</xdr:colOff>
      <xdr:row>97</xdr:row>
      <xdr:rowOff>69728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60855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費の住民一人当たりのコストは類似団体内平均値を上回り、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年度と比べ大きく増加した。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、ふるさとまちづくり応援寄附金の増加による返礼品等の関連経費が増加したためである。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費の住民一人当たりのコストは類似団体内平均値を上回り、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年度と比べ大きく増加した。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これは、平成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年度から進めていた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泉南阪南共立火葬場が完成した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教育費の住民一人当たりのコストは類似団体内平均値を</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回り、平成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年度と比べ大きく</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年度に実施した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小・中学校</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空調設備</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事業の終了や、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小学校の整理統合に伴う校舎の増築</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事業が減少したことにより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30</a:t>
          </a:r>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年度については，度重なる災害に係る災害復旧費やふるさとまちづくり応援寄附金の増加による返礼品等の関連経費の増加により、実質単年度収支は赤字となっているが、財政調整基金の取崩しにより、実質収支は黒字となっ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阪南市行財政構造改革プランに基づき</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市</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税などの自主財源の確保に努め、健全な財政運営に努める。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会計が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黒字の状況であるが、一般会計からの繰出金による影響が大きい。</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年度末には累積赤字が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千万円となったものの、その後健全化の取組みにより毎年度単年度黒字を維持している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下水道事業会計については、普及率が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、管渠等の施設の整備と既設の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管渠の老朽化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更新に多額の費用が生じるため、収支均衡に注視が必要である。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今後も収納率の向上や事業の効率化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各会計の経営の健全化に努め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03;&#12487;&#12540;&#12479;/&#20462;&#27491;&#26696;&#12304;&#36001;&#25919;&#29366;&#27841;&#36039;&#26009;&#38598;&#12305;_272329_&#38442;&#21335;&#24066;_2018(2&#22238;&#30446;)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67.8</v>
          </cell>
          <cell r="CN51">
            <v>84.2</v>
          </cell>
          <cell r="CV51">
            <v>84.8</v>
          </cell>
        </row>
        <row r="53">
          <cell r="CF53">
            <v>68.8</v>
          </cell>
          <cell r="CN53">
            <v>69.599999999999994</v>
          </cell>
          <cell r="CV53">
            <v>66.7</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cell r="BP73">
            <v>56.8</v>
          </cell>
          <cell r="BX73">
            <v>59.2</v>
          </cell>
          <cell r="CF73">
            <v>67.8</v>
          </cell>
          <cell r="CN73">
            <v>84.2</v>
          </cell>
          <cell r="CV73">
            <v>84.8</v>
          </cell>
        </row>
        <row r="75">
          <cell r="BP75">
            <v>9.6999999999999993</v>
          </cell>
          <cell r="BX75">
            <v>9.9</v>
          </cell>
          <cell r="CF75">
            <v>9.1</v>
          </cell>
          <cell r="CN75">
            <v>8</v>
          </cell>
          <cell r="CV75">
            <v>6.8</v>
          </cell>
        </row>
        <row r="77">
          <cell r="AN77" t="str">
            <v>類似団体内平均値</v>
          </cell>
          <cell r="BP77">
            <v>61.3</v>
          </cell>
          <cell r="BX77">
            <v>33.6</v>
          </cell>
          <cell r="CF77">
            <v>35.299999999999997</v>
          </cell>
          <cell r="CN77">
            <v>31.9</v>
          </cell>
          <cell r="CV77">
            <v>24.2</v>
          </cell>
        </row>
        <row r="79">
          <cell r="BP79">
            <v>9.3000000000000007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19108906</v>
      </c>
      <c r="BO4" s="423"/>
      <c r="BP4" s="423"/>
      <c r="BQ4" s="423"/>
      <c r="BR4" s="423"/>
      <c r="BS4" s="423"/>
      <c r="BT4" s="423"/>
      <c r="BU4" s="424"/>
      <c r="BV4" s="422">
        <v>19315775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2.4</v>
      </c>
      <c r="CU4" s="604"/>
      <c r="CV4" s="604"/>
      <c r="CW4" s="604"/>
      <c r="CX4" s="604"/>
      <c r="CY4" s="604"/>
      <c r="CZ4" s="604"/>
      <c r="DA4" s="605"/>
      <c r="DB4" s="603">
        <v>2.5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18836366</v>
      </c>
      <c r="BO5" s="428"/>
      <c r="BP5" s="428"/>
      <c r="BQ5" s="428"/>
      <c r="BR5" s="428"/>
      <c r="BS5" s="428"/>
      <c r="BT5" s="428"/>
      <c r="BU5" s="429"/>
      <c r="BV5" s="427">
        <v>19034121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98.7</v>
      </c>
      <c r="CU5" s="398"/>
      <c r="CV5" s="398"/>
      <c r="CW5" s="398"/>
      <c r="CX5" s="398"/>
      <c r="CY5" s="398"/>
      <c r="CZ5" s="398"/>
      <c r="DA5" s="399"/>
      <c r="DB5" s="397">
        <v>102.3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272540</v>
      </c>
      <c r="BO6" s="428"/>
      <c r="BP6" s="428"/>
      <c r="BQ6" s="428"/>
      <c r="BR6" s="428"/>
      <c r="BS6" s="428"/>
      <c r="BT6" s="428"/>
      <c r="BU6" s="429"/>
      <c r="BV6" s="427">
        <v>281654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105.2</v>
      </c>
      <c r="CU6" s="578"/>
      <c r="CV6" s="578"/>
      <c r="CW6" s="578"/>
      <c r="CX6" s="578"/>
      <c r="CY6" s="578"/>
      <c r="CZ6" s="578"/>
      <c r="DA6" s="579"/>
      <c r="DB6" s="577">
        <v>109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6077</v>
      </c>
      <c r="BO7" s="428"/>
      <c r="BP7" s="428"/>
      <c r="BQ7" s="428"/>
      <c r="BR7" s="428"/>
      <c r="BS7" s="428"/>
      <c r="BT7" s="428"/>
      <c r="BU7" s="429"/>
      <c r="BV7" s="427">
        <v>12821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11041666</v>
      </c>
      <c r="CU7" s="428"/>
      <c r="CV7" s="428"/>
      <c r="CW7" s="428"/>
      <c r="CX7" s="428"/>
      <c r="CY7" s="428"/>
      <c r="CZ7" s="428"/>
      <c r="DA7" s="429"/>
      <c r="DB7" s="427">
        <v>10936577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266463</v>
      </c>
      <c r="BO8" s="428"/>
      <c r="BP8" s="428"/>
      <c r="BQ8" s="428"/>
      <c r="BR8" s="428"/>
      <c r="BS8" s="428"/>
      <c r="BT8" s="428"/>
      <c r="BU8" s="429"/>
      <c r="BV8" s="427">
        <v>268833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0.55000000000000004</v>
      </c>
      <c r="CU8" s="541"/>
      <c r="CV8" s="541"/>
      <c r="CW8" s="541"/>
      <c r="CX8" s="541"/>
      <c r="CY8" s="541"/>
      <c r="CZ8" s="541"/>
      <c r="DA8" s="542"/>
      <c r="DB8" s="540">
        <v>0.55000000000000004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54276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-2370</v>
      </c>
      <c r="BO9" s="428"/>
      <c r="BP9" s="428"/>
      <c r="BQ9" s="428"/>
      <c r="BR9" s="428"/>
      <c r="BS9" s="428"/>
      <c r="BT9" s="428"/>
      <c r="BU9" s="429"/>
      <c r="BV9" s="427">
        <v>-12994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13.3</v>
      </c>
      <c r="CU9" s="398"/>
      <c r="CV9" s="398"/>
      <c r="CW9" s="398"/>
      <c r="CX9" s="398"/>
      <c r="CY9" s="398"/>
      <c r="CZ9" s="398"/>
      <c r="DA9" s="399"/>
      <c r="DB9" s="397">
        <v>12.4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56646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250609</v>
      </c>
      <c r="BO10" s="428"/>
      <c r="BP10" s="428"/>
      <c r="BQ10" s="428"/>
      <c r="BR10" s="428"/>
      <c r="BS10" s="428"/>
      <c r="BT10" s="428"/>
      <c r="BU10" s="429"/>
      <c r="BV10" s="427">
        <v>8327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102</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54534</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298636</v>
      </c>
      <c r="BO12" s="428"/>
      <c r="BP12" s="428"/>
      <c r="BQ12" s="428"/>
      <c r="BR12" s="428"/>
      <c r="BS12" s="428"/>
      <c r="BT12" s="428"/>
      <c r="BU12" s="429"/>
      <c r="BV12" s="427">
        <v>443326</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54181</v>
      </c>
      <c r="S13" s="531"/>
      <c r="T13" s="531"/>
      <c r="U13" s="531"/>
      <c r="V13" s="532"/>
      <c r="W13" s="518" t="s">
        <v>140</v>
      </c>
      <c r="X13" s="440"/>
      <c r="Y13" s="440"/>
      <c r="Z13" s="440"/>
      <c r="AA13" s="440"/>
      <c r="AB13" s="441"/>
      <c r="AC13" s="403">
        <v>362</v>
      </c>
      <c r="AD13" s="404"/>
      <c r="AE13" s="404"/>
      <c r="AF13" s="404"/>
      <c r="AG13" s="405"/>
      <c r="AH13" s="403">
        <v>368</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-50397</v>
      </c>
      <c r="BO13" s="428"/>
      <c r="BP13" s="428"/>
      <c r="BQ13" s="428"/>
      <c r="BR13" s="428"/>
      <c r="BS13" s="428"/>
      <c r="BT13" s="428"/>
      <c r="BU13" s="429"/>
      <c r="BV13" s="427">
        <v>-447993</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6.8</v>
      </c>
      <c r="CU13" s="398"/>
      <c r="CV13" s="398"/>
      <c r="CW13" s="398"/>
      <c r="CX13" s="398"/>
      <c r="CY13" s="398"/>
      <c r="CZ13" s="398"/>
      <c r="DA13" s="399"/>
      <c r="DB13" s="397">
        <v>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55277</v>
      </c>
      <c r="S14" s="531"/>
      <c r="T14" s="531"/>
      <c r="U14" s="531"/>
      <c r="V14" s="532"/>
      <c r="W14" s="533"/>
      <c r="X14" s="443"/>
      <c r="Y14" s="443"/>
      <c r="Z14" s="443"/>
      <c r="AA14" s="443"/>
      <c r="AB14" s="444"/>
      <c r="AC14" s="523">
        <v>1.7</v>
      </c>
      <c r="AD14" s="524"/>
      <c r="AE14" s="524"/>
      <c r="AF14" s="524"/>
      <c r="AG14" s="525"/>
      <c r="AH14" s="523">
        <v>1.6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84.8</v>
      </c>
      <c r="CU14" s="535"/>
      <c r="CV14" s="535"/>
      <c r="CW14" s="535"/>
      <c r="CX14" s="535"/>
      <c r="CY14" s="535"/>
      <c r="CZ14" s="535"/>
      <c r="DA14" s="536"/>
      <c r="DB14" s="534">
        <v>84.2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54967</v>
      </c>
      <c r="S15" s="531"/>
      <c r="T15" s="531"/>
      <c r="U15" s="531"/>
      <c r="V15" s="532"/>
      <c r="W15" s="518" t="s">
        <v>148</v>
      </c>
      <c r="X15" s="440"/>
      <c r="Y15" s="440"/>
      <c r="Z15" s="440"/>
      <c r="AA15" s="440"/>
      <c r="AB15" s="441"/>
      <c r="AC15" s="403">
        <v>5111</v>
      </c>
      <c r="AD15" s="404"/>
      <c r="AE15" s="404"/>
      <c r="AF15" s="404"/>
      <c r="AG15" s="405"/>
      <c r="AH15" s="403">
        <v>5458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4863275</v>
      </c>
      <c r="BO15" s="423"/>
      <c r="BP15" s="423"/>
      <c r="BQ15" s="423"/>
      <c r="BR15" s="423"/>
      <c r="BS15" s="423"/>
      <c r="BT15" s="423"/>
      <c r="BU15" s="424"/>
      <c r="BV15" s="422">
        <v>4894392</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23.5</v>
      </c>
      <c r="AD16" s="524"/>
      <c r="AE16" s="524"/>
      <c r="AF16" s="524"/>
      <c r="AG16" s="525"/>
      <c r="AH16" s="523">
        <v>24.2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9045723</v>
      </c>
      <c r="BO16" s="428"/>
      <c r="BP16" s="428"/>
      <c r="BQ16" s="428"/>
      <c r="BR16" s="428"/>
      <c r="BS16" s="428"/>
      <c r="BT16" s="428"/>
      <c r="BU16" s="429"/>
      <c r="BV16" s="427">
        <v>8976818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16319</v>
      </c>
      <c r="AD17" s="404"/>
      <c r="AE17" s="404"/>
      <c r="AF17" s="404"/>
      <c r="AG17" s="405"/>
      <c r="AH17" s="403">
        <v>16717</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6152407</v>
      </c>
      <c r="BO17" s="428"/>
      <c r="BP17" s="428"/>
      <c r="BQ17" s="428"/>
      <c r="BR17" s="428"/>
      <c r="BS17" s="428"/>
      <c r="BT17" s="428"/>
      <c r="BU17" s="429"/>
      <c r="BV17" s="427">
        <v>6182283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36.17</v>
      </c>
      <c r="M18" s="492"/>
      <c r="N18" s="492"/>
      <c r="O18" s="492"/>
      <c r="P18" s="492"/>
      <c r="Q18" s="492"/>
      <c r="R18" s="493"/>
      <c r="S18" s="493"/>
      <c r="T18" s="493"/>
      <c r="U18" s="493"/>
      <c r="V18" s="494"/>
      <c r="W18" s="508"/>
      <c r="X18" s="509"/>
      <c r="Y18" s="509"/>
      <c r="Z18" s="509"/>
      <c r="AA18" s="509"/>
      <c r="AB18" s="519"/>
      <c r="AC18" s="391">
        <v>74.900000000000006</v>
      </c>
      <c r="AD18" s="392"/>
      <c r="AE18" s="392"/>
      <c r="AF18" s="392"/>
      <c r="AG18" s="495"/>
      <c r="AH18" s="391">
        <v>74.2</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11034391</v>
      </c>
      <c r="BO18" s="428"/>
      <c r="BP18" s="428"/>
      <c r="BQ18" s="428"/>
      <c r="BR18" s="428"/>
      <c r="BS18" s="428"/>
      <c r="BT18" s="428"/>
      <c r="BU18" s="429"/>
      <c r="BV18" s="427">
        <v>11327657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1501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12541499</v>
      </c>
      <c r="BO19" s="428"/>
      <c r="BP19" s="428"/>
      <c r="BQ19" s="428"/>
      <c r="BR19" s="428"/>
      <c r="BS19" s="428"/>
      <c r="BT19" s="428"/>
      <c r="BU19" s="429"/>
      <c r="BV19" s="427">
        <v>12907525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20710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17665255</v>
      </c>
      <c r="BO23" s="428"/>
      <c r="BP23" s="428"/>
      <c r="BQ23" s="428"/>
      <c r="BR23" s="428"/>
      <c r="BS23" s="428"/>
      <c r="BT23" s="428"/>
      <c r="BU23" s="429"/>
      <c r="BV23" s="427">
        <v>17510715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6630</v>
      </c>
      <c r="R24" s="404"/>
      <c r="S24" s="404"/>
      <c r="T24" s="404"/>
      <c r="U24" s="404"/>
      <c r="V24" s="405"/>
      <c r="W24" s="469"/>
      <c r="X24" s="460"/>
      <c r="Y24" s="461"/>
      <c r="Z24" s="400" t="s">
        <v>172</v>
      </c>
      <c r="AA24" s="401"/>
      <c r="AB24" s="401"/>
      <c r="AC24" s="401"/>
      <c r="AD24" s="401"/>
      <c r="AE24" s="401"/>
      <c r="AF24" s="401"/>
      <c r="AG24" s="402"/>
      <c r="AH24" s="403">
        <v>311</v>
      </c>
      <c r="AI24" s="404"/>
      <c r="AJ24" s="404"/>
      <c r="AK24" s="404"/>
      <c r="AL24" s="405"/>
      <c r="AM24" s="403">
        <v>1012616</v>
      </c>
      <c r="AN24" s="404"/>
      <c r="AO24" s="404"/>
      <c r="AP24" s="404"/>
      <c r="AQ24" s="404"/>
      <c r="AR24" s="405"/>
      <c r="AS24" s="403">
        <v>3256</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13920548</v>
      </c>
      <c r="BO24" s="428"/>
      <c r="BP24" s="428"/>
      <c r="BQ24" s="428"/>
      <c r="BR24" s="428"/>
      <c r="BS24" s="428"/>
      <c r="BT24" s="428"/>
      <c r="BU24" s="429"/>
      <c r="BV24" s="427">
        <v>14250270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6588</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177</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2274888</v>
      </c>
      <c r="BO25" s="423"/>
      <c r="BP25" s="423"/>
      <c r="BQ25" s="423"/>
      <c r="BR25" s="423"/>
      <c r="BS25" s="423"/>
      <c r="BT25" s="423"/>
      <c r="BU25" s="424"/>
      <c r="BV25" s="422">
        <v>2655102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5948</v>
      </c>
      <c r="R26" s="404"/>
      <c r="S26" s="404"/>
      <c r="T26" s="404"/>
      <c r="U26" s="404"/>
      <c r="V26" s="405"/>
      <c r="W26" s="469"/>
      <c r="X26" s="460"/>
      <c r="Y26" s="461"/>
      <c r="Z26" s="400" t="s">
        <v>180</v>
      </c>
      <c r="AA26" s="482"/>
      <c r="AB26" s="482"/>
      <c r="AC26" s="482"/>
      <c r="AD26" s="482"/>
      <c r="AE26" s="482"/>
      <c r="AF26" s="482"/>
      <c r="AG26" s="483"/>
      <c r="AH26" s="403">
        <v>34</v>
      </c>
      <c r="AI26" s="404"/>
      <c r="AJ26" s="404"/>
      <c r="AK26" s="404"/>
      <c r="AL26" s="405"/>
      <c r="AM26" s="403">
        <v>116756</v>
      </c>
      <c r="AN26" s="404"/>
      <c r="AO26" s="404"/>
      <c r="AP26" s="404"/>
      <c r="AQ26" s="404"/>
      <c r="AR26" s="405"/>
      <c r="AS26" s="403">
        <v>3434</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5035</v>
      </c>
      <c r="R27" s="404"/>
      <c r="S27" s="404"/>
      <c r="T27" s="404"/>
      <c r="U27" s="404"/>
      <c r="V27" s="405"/>
      <c r="W27" s="469"/>
      <c r="X27" s="460"/>
      <c r="Y27" s="461"/>
      <c r="Z27" s="400" t="s">
        <v>183</v>
      </c>
      <c r="AA27" s="401"/>
      <c r="AB27" s="401"/>
      <c r="AC27" s="401"/>
      <c r="AD27" s="401"/>
      <c r="AE27" s="401"/>
      <c r="AF27" s="401"/>
      <c r="AG27" s="402"/>
      <c r="AH27" s="403">
        <v>30</v>
      </c>
      <c r="AI27" s="404"/>
      <c r="AJ27" s="404"/>
      <c r="AK27" s="404"/>
      <c r="AL27" s="405"/>
      <c r="AM27" s="403">
        <v>94839</v>
      </c>
      <c r="AN27" s="404"/>
      <c r="AO27" s="404"/>
      <c r="AP27" s="404"/>
      <c r="AQ27" s="404"/>
      <c r="AR27" s="405"/>
      <c r="AS27" s="403">
        <v>3161</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177</v>
      </c>
      <c r="BO27" s="431"/>
      <c r="BP27" s="431"/>
      <c r="BQ27" s="431"/>
      <c r="BR27" s="431"/>
      <c r="BS27" s="431"/>
      <c r="BT27" s="431"/>
      <c r="BU27" s="432"/>
      <c r="BV27" s="430" t="s">
        <v>185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4560</v>
      </c>
      <c r="R28" s="404"/>
      <c r="S28" s="404"/>
      <c r="T28" s="404"/>
      <c r="U28" s="404"/>
      <c r="V28" s="405"/>
      <c r="W28" s="469"/>
      <c r="X28" s="460"/>
      <c r="Y28" s="461"/>
      <c r="Z28" s="400" t="s">
        <v>187</v>
      </c>
      <c r="AA28" s="401"/>
      <c r="AB28" s="401"/>
      <c r="AC28" s="401"/>
      <c r="AD28" s="401"/>
      <c r="AE28" s="401"/>
      <c r="AF28" s="401"/>
      <c r="AG28" s="402"/>
      <c r="AH28" s="403" t="s">
        <v>188</v>
      </c>
      <c r="AI28" s="404"/>
      <c r="AJ28" s="404"/>
      <c r="AK28" s="404"/>
      <c r="AL28" s="405"/>
      <c r="AM28" s="403" t="s">
        <v>177</v>
      </c>
      <c r="AN28" s="404"/>
      <c r="AO28" s="404"/>
      <c r="AP28" s="404"/>
      <c r="AQ28" s="404"/>
      <c r="AR28" s="405"/>
      <c r="AS28" s="403" t="s">
        <v>177</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926960</v>
      </c>
      <c r="BO28" s="423"/>
      <c r="BP28" s="423"/>
      <c r="BQ28" s="423"/>
      <c r="BR28" s="423"/>
      <c r="BS28" s="423"/>
      <c r="BT28" s="423"/>
      <c r="BU28" s="424"/>
      <c r="BV28" s="422">
        <v>974987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12</v>
      </c>
      <c r="M29" s="404"/>
      <c r="N29" s="404"/>
      <c r="O29" s="404"/>
      <c r="P29" s="405"/>
      <c r="Q29" s="403">
        <v>4370</v>
      </c>
      <c r="R29" s="404"/>
      <c r="S29" s="404"/>
      <c r="T29" s="404"/>
      <c r="U29" s="404"/>
      <c r="V29" s="405"/>
      <c r="W29" s="470"/>
      <c r="X29" s="471"/>
      <c r="Y29" s="472"/>
      <c r="Z29" s="400" t="s">
        <v>191</v>
      </c>
      <c r="AA29" s="401"/>
      <c r="AB29" s="401"/>
      <c r="AC29" s="401"/>
      <c r="AD29" s="401"/>
      <c r="AE29" s="401"/>
      <c r="AF29" s="401"/>
      <c r="AG29" s="402"/>
      <c r="AH29" s="403">
        <v>341</v>
      </c>
      <c r="AI29" s="404"/>
      <c r="AJ29" s="404"/>
      <c r="AK29" s="404"/>
      <c r="AL29" s="405"/>
      <c r="AM29" s="403">
        <v>1107455</v>
      </c>
      <c r="AN29" s="404"/>
      <c r="AO29" s="404"/>
      <c r="AP29" s="404"/>
      <c r="AQ29" s="404"/>
      <c r="AR29" s="405"/>
      <c r="AS29" s="403">
        <v>3248</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215965</v>
      </c>
      <c r="BO29" s="428"/>
      <c r="BP29" s="428"/>
      <c r="BQ29" s="428"/>
      <c r="BR29" s="428"/>
      <c r="BS29" s="428"/>
      <c r="BT29" s="428"/>
      <c r="BU29" s="429"/>
      <c r="BV29" s="427">
        <v>215897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96.6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863698</v>
      </c>
      <c r="BO30" s="431"/>
      <c r="BP30" s="431"/>
      <c r="BQ30" s="431"/>
      <c r="BR30" s="431"/>
      <c r="BS30" s="431"/>
      <c r="BT30" s="431"/>
      <c r="BU30" s="432"/>
      <c r="BV30" s="430">
        <v>646638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200</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201</v>
      </c>
      <c r="AP33" s="389"/>
      <c r="AQ33" s="389"/>
      <c r="AR33" s="389"/>
      <c r="AS33" s="389"/>
      <c r="AT33" s="389"/>
      <c r="AU33" s="389"/>
      <c r="AV33" s="389"/>
      <c r="AW33" s="389"/>
      <c r="AX33" s="389"/>
      <c r="AY33" s="389"/>
      <c r="AZ33" s="389"/>
      <c r="BA33" s="389"/>
      <c r="BB33" s="389"/>
      <c r="BC33" s="389"/>
      <c r="BD33" s="216"/>
      <c r="BE33" s="389" t="s">
        <v>204</v>
      </c>
      <c r="BF33" s="389"/>
      <c r="BG33" s="389" t="s">
        <v>205</v>
      </c>
      <c r="BH33" s="389"/>
      <c r="BI33" s="389"/>
      <c r="BJ33" s="389"/>
      <c r="BK33" s="389"/>
      <c r="BL33" s="389"/>
      <c r="BM33" s="389"/>
      <c r="BN33" s="389"/>
      <c r="BO33" s="389"/>
      <c r="BP33" s="389"/>
      <c r="BQ33" s="389"/>
      <c r="BR33" s="389"/>
      <c r="BS33" s="389"/>
      <c r="BT33" s="389"/>
      <c r="BU33" s="389"/>
      <c r="BV33" s="216"/>
      <c r="BW33" s="390" t="s">
        <v>204</v>
      </c>
      <c r="BX33" s="390"/>
      <c r="BY33" s="389" t="s">
        <v>206</v>
      </c>
      <c r="BZ33" s="389"/>
      <c r="CA33" s="389"/>
      <c r="CB33" s="389"/>
      <c r="CC33" s="389"/>
      <c r="CD33" s="389"/>
      <c r="CE33" s="389"/>
      <c r="CF33" s="389"/>
      <c r="CG33" s="389"/>
      <c r="CH33" s="389"/>
      <c r="CI33" s="389"/>
      <c r="CJ33" s="389"/>
      <c r="CK33" s="389"/>
      <c r="CL33" s="389"/>
      <c r="CM33" s="389"/>
      <c r="CN33" s="215"/>
      <c r="CO33" s="390" t="s">
        <v>207</v>
      </c>
      <c r="CP33" s="390"/>
      <c r="CQ33" s="389" t="s">
        <v>208</v>
      </c>
      <c r="CR33" s="389"/>
      <c r="CS33" s="389"/>
      <c r="CT33" s="389"/>
      <c r="CU33" s="389"/>
      <c r="CV33" s="389"/>
      <c r="CW33" s="389"/>
      <c r="CX33" s="389"/>
      <c r="CY33" s="389"/>
      <c r="CZ33" s="389"/>
      <c r="DA33" s="389"/>
      <c r="DB33" s="389"/>
      <c r="DC33" s="389"/>
      <c r="DD33" s="389"/>
      <c r="DE33" s="389"/>
      <c r="DF33" s="215"/>
      <c r="DG33" s="388" t="s">
        <v>209</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病院事業会計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泉南清掃事務組合（一般会計）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泉州南消防組合（一般会計）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7</v>
      </c>
      <c r="AN36" s="386"/>
      <c r="AO36" s="385" t="str">
        <f>IF('各会計、関係団体の財政状況及び健全化判断比率'!B33="","",'各会計、関係団体の財政状況及び健全化判断比率'!B33)</f>
        <v>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大阪府後期高齢者医療広域連合（一般会計）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大阪府後期高齢者医療広域連合（特別会計）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大阪広域水道企業団（水道事業会計）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大阪広域水道企業団（工業用水道事業会計）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5E07pQpHragTISqFsz69yt+I4FtU3syDf9QPoxTn1dOT7ZjYlylp1IfWyt8xIMnwixdCbvpC0tYARqwC8TnQ==" saltValue="HZ2Rm9OiqRKj5Bqzhdxa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5" zoomScale="80" zoomScaleNormal="80" zoomScaleSheetLayoutView="100" workbookViewId="0">
      <selection activeCell="F38" sqref="F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05" t="s">
        <v>579</v>
      </c>
      <c r="D34" s="1205"/>
      <c r="E34" s="1206"/>
      <c r="F34" s="32">
        <v>7.44</v>
      </c>
      <c r="G34" s="33">
        <v>6.71</v>
      </c>
      <c r="H34" s="33">
        <v>7.24</v>
      </c>
      <c r="I34" s="33">
        <v>5.0599999999999996</v>
      </c>
      <c r="J34" s="34">
        <v>5.07</v>
      </c>
      <c r="K34" s="22"/>
      <c r="L34" s="22"/>
      <c r="M34" s="22"/>
      <c r="N34" s="22"/>
      <c r="O34" s="22"/>
      <c r="P34" s="22"/>
    </row>
    <row r="35" spans="1:16" ht="39" customHeight="1" x14ac:dyDescent="0.15">
      <c r="A35" s="22"/>
      <c r="B35" s="35"/>
      <c r="C35" s="1199" t="s">
        <v>580</v>
      </c>
      <c r="D35" s="1200"/>
      <c r="E35" s="1201"/>
      <c r="F35" s="36">
        <v>1.87</v>
      </c>
      <c r="G35" s="37">
        <v>1.83</v>
      </c>
      <c r="H35" s="37">
        <v>2.6</v>
      </c>
      <c r="I35" s="37">
        <v>2.4500000000000002</v>
      </c>
      <c r="J35" s="38">
        <v>2.41</v>
      </c>
      <c r="K35" s="22"/>
      <c r="L35" s="22"/>
      <c r="M35" s="22"/>
      <c r="N35" s="22"/>
      <c r="O35" s="22"/>
      <c r="P35" s="22"/>
    </row>
    <row r="36" spans="1:16" ht="39" customHeight="1" x14ac:dyDescent="0.15">
      <c r="A36" s="22"/>
      <c r="B36" s="35"/>
      <c r="C36" s="1199" t="s">
        <v>581</v>
      </c>
      <c r="D36" s="1200"/>
      <c r="E36" s="1201"/>
      <c r="F36" s="36">
        <v>0.57999999999999996</v>
      </c>
      <c r="G36" s="37">
        <v>1.1000000000000001</v>
      </c>
      <c r="H36" s="37">
        <v>1.38</v>
      </c>
      <c r="I36" s="37">
        <v>1.63</v>
      </c>
      <c r="J36" s="38">
        <v>1.81</v>
      </c>
      <c r="K36" s="22"/>
      <c r="L36" s="22"/>
      <c r="M36" s="22"/>
      <c r="N36" s="22"/>
      <c r="O36" s="22"/>
      <c r="P36" s="22"/>
    </row>
    <row r="37" spans="1:16" ht="39" customHeight="1" x14ac:dyDescent="0.15">
      <c r="A37" s="22"/>
      <c r="B37" s="35"/>
      <c r="C37" s="1199" t="s">
        <v>582</v>
      </c>
      <c r="D37" s="1200"/>
      <c r="E37" s="1201"/>
      <c r="F37" s="36">
        <v>0</v>
      </c>
      <c r="G37" s="37">
        <v>1.53</v>
      </c>
      <c r="H37" s="37">
        <v>1.53</v>
      </c>
      <c r="I37" s="37">
        <v>1.63</v>
      </c>
      <c r="J37" s="38">
        <v>1.6</v>
      </c>
      <c r="K37" s="22"/>
      <c r="L37" s="22"/>
      <c r="M37" s="22"/>
      <c r="N37" s="22"/>
      <c r="O37" s="22"/>
      <c r="P37" s="22"/>
    </row>
    <row r="38" spans="1:16" ht="39" customHeight="1" x14ac:dyDescent="0.15">
      <c r="A38" s="22"/>
      <c r="B38" s="35"/>
      <c r="C38" s="1199" t="s">
        <v>583</v>
      </c>
      <c r="D38" s="1200"/>
      <c r="E38" s="1201"/>
      <c r="F38" s="36" t="s">
        <v>528</v>
      </c>
      <c r="G38" s="37" t="s">
        <v>528</v>
      </c>
      <c r="H38" s="37" t="s">
        <v>528</v>
      </c>
      <c r="I38" s="37" t="s">
        <v>528</v>
      </c>
      <c r="J38" s="38">
        <v>0.52</v>
      </c>
      <c r="K38" s="22"/>
      <c r="L38" s="22"/>
      <c r="M38" s="22"/>
      <c r="N38" s="22"/>
      <c r="O38" s="22"/>
      <c r="P38" s="22"/>
    </row>
    <row r="39" spans="1:16" ht="39" customHeight="1" x14ac:dyDescent="0.15">
      <c r="A39" s="22"/>
      <c r="B39" s="35"/>
      <c r="C39" s="1199" t="s">
        <v>584</v>
      </c>
      <c r="D39" s="1200"/>
      <c r="E39" s="1201"/>
      <c r="F39" s="36" t="s">
        <v>585</v>
      </c>
      <c r="G39" s="37" t="s">
        <v>586</v>
      </c>
      <c r="H39" s="37" t="s">
        <v>587</v>
      </c>
      <c r="I39" s="37">
        <v>0.12</v>
      </c>
      <c r="J39" s="38">
        <v>0.26</v>
      </c>
      <c r="K39" s="22"/>
      <c r="L39" s="22"/>
      <c r="M39" s="22"/>
      <c r="N39" s="22"/>
      <c r="O39" s="22"/>
      <c r="P39" s="22"/>
    </row>
    <row r="40" spans="1:16" ht="39" customHeight="1" x14ac:dyDescent="0.15">
      <c r="A40" s="22"/>
      <c r="B40" s="35"/>
      <c r="C40" s="1199" t="s">
        <v>588</v>
      </c>
      <c r="D40" s="1200"/>
      <c r="E40" s="1201"/>
      <c r="F40" s="36">
        <v>0.18</v>
      </c>
      <c r="G40" s="37">
        <v>0.16</v>
      </c>
      <c r="H40" s="37">
        <v>0.19</v>
      </c>
      <c r="I40" s="37">
        <v>0.21</v>
      </c>
      <c r="J40" s="38">
        <v>0.22</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589</v>
      </c>
      <c r="D42" s="1200"/>
      <c r="E42" s="1201"/>
      <c r="F42" s="36" t="s">
        <v>528</v>
      </c>
      <c r="G42" s="37" t="s">
        <v>528</v>
      </c>
      <c r="H42" s="37" t="s">
        <v>528</v>
      </c>
      <c r="I42" s="37" t="s">
        <v>528</v>
      </c>
      <c r="J42" s="38" t="s">
        <v>528</v>
      </c>
      <c r="K42" s="22"/>
      <c r="L42" s="22"/>
      <c r="M42" s="22"/>
      <c r="N42" s="22"/>
      <c r="O42" s="22"/>
      <c r="P42" s="22"/>
    </row>
    <row r="43" spans="1:16" ht="39" customHeight="1" thickBot="1" x14ac:dyDescent="0.2">
      <c r="A43" s="22"/>
      <c r="B43" s="40"/>
      <c r="C43" s="1202" t="s">
        <v>590</v>
      </c>
      <c r="D43" s="1203"/>
      <c r="E43" s="1204"/>
      <c r="F43" s="41">
        <v>0</v>
      </c>
      <c r="G43" s="42">
        <v>0</v>
      </c>
      <c r="H43" s="42">
        <v>0</v>
      </c>
      <c r="I43" s="42">
        <v>0.26</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ptAvChIfEz0wd9M+XDFTqMVO65QhBXR9s4on+gD0e8IUJ3SLx+AKz+9THy8+2udXQjcuSmqhBmK+o9RorRDSQ==" saltValue="myow2yd5LSvloC5WRGpU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7" zoomScale="80" zoomScaleNormal="80" zoomScaleSheetLayoutView="55" workbookViewId="0">
      <selection activeCell="M61" sqref="M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1847</v>
      </c>
      <c r="L45" s="60">
        <v>1718</v>
      </c>
      <c r="M45" s="60">
        <v>1568</v>
      </c>
      <c r="N45" s="60">
        <v>1599</v>
      </c>
      <c r="O45" s="61">
        <v>1673</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528</v>
      </c>
      <c r="L46" s="64" t="s">
        <v>528</v>
      </c>
      <c r="M46" s="64" t="s">
        <v>528</v>
      </c>
      <c r="N46" s="64" t="s">
        <v>528</v>
      </c>
      <c r="O46" s="65" t="s">
        <v>528</v>
      </c>
      <c r="P46" s="48"/>
      <c r="Q46" s="48"/>
      <c r="R46" s="48"/>
      <c r="S46" s="48"/>
      <c r="T46" s="48"/>
      <c r="U46" s="48"/>
    </row>
    <row r="47" spans="1:21" ht="30.75" customHeight="1" x14ac:dyDescent="0.15">
      <c r="A47" s="48"/>
      <c r="B47" s="1227"/>
      <c r="C47" s="1228"/>
      <c r="D47" s="62"/>
      <c r="E47" s="1209" t="s">
        <v>14</v>
      </c>
      <c r="F47" s="1209"/>
      <c r="G47" s="1209"/>
      <c r="H47" s="1209"/>
      <c r="I47" s="1209"/>
      <c r="J47" s="1210"/>
      <c r="K47" s="63" t="s">
        <v>528</v>
      </c>
      <c r="L47" s="64" t="s">
        <v>528</v>
      </c>
      <c r="M47" s="64" t="s">
        <v>528</v>
      </c>
      <c r="N47" s="64" t="s">
        <v>528</v>
      </c>
      <c r="O47" s="65" t="s">
        <v>528</v>
      </c>
      <c r="P47" s="48"/>
      <c r="Q47" s="48"/>
      <c r="R47" s="48"/>
      <c r="S47" s="48"/>
      <c r="T47" s="48"/>
      <c r="U47" s="48"/>
    </row>
    <row r="48" spans="1:21" ht="30.75" customHeight="1" x14ac:dyDescent="0.15">
      <c r="A48" s="48"/>
      <c r="B48" s="1227"/>
      <c r="C48" s="1228"/>
      <c r="D48" s="62"/>
      <c r="E48" s="1209" t="s">
        <v>15</v>
      </c>
      <c r="F48" s="1209"/>
      <c r="G48" s="1209"/>
      <c r="H48" s="1209"/>
      <c r="I48" s="1209"/>
      <c r="J48" s="1210"/>
      <c r="K48" s="63">
        <v>728</v>
      </c>
      <c r="L48" s="64">
        <v>738</v>
      </c>
      <c r="M48" s="64">
        <v>659</v>
      </c>
      <c r="N48" s="64">
        <v>680</v>
      </c>
      <c r="O48" s="65">
        <v>476</v>
      </c>
      <c r="P48" s="48"/>
      <c r="Q48" s="48"/>
      <c r="R48" s="48"/>
      <c r="S48" s="48"/>
      <c r="T48" s="48"/>
      <c r="U48" s="48"/>
    </row>
    <row r="49" spans="1:21" ht="30.75" customHeight="1" x14ac:dyDescent="0.15">
      <c r="A49" s="48"/>
      <c r="B49" s="1227"/>
      <c r="C49" s="1228"/>
      <c r="D49" s="62"/>
      <c r="E49" s="1209" t="s">
        <v>16</v>
      </c>
      <c r="F49" s="1209"/>
      <c r="G49" s="1209"/>
      <c r="H49" s="1209"/>
      <c r="I49" s="1209"/>
      <c r="J49" s="1210"/>
      <c r="K49" s="63">
        <v>22</v>
      </c>
      <c r="L49" s="64">
        <v>89</v>
      </c>
      <c r="M49" s="64">
        <v>160</v>
      </c>
      <c r="N49" s="64">
        <v>183</v>
      </c>
      <c r="O49" s="65">
        <v>201</v>
      </c>
      <c r="P49" s="48"/>
      <c r="Q49" s="48"/>
      <c r="R49" s="48"/>
      <c r="S49" s="48"/>
      <c r="T49" s="48"/>
      <c r="U49" s="48"/>
    </row>
    <row r="50" spans="1:21" ht="30.75" customHeight="1" x14ac:dyDescent="0.15">
      <c r="A50" s="48"/>
      <c r="B50" s="1227"/>
      <c r="C50" s="1228"/>
      <c r="D50" s="62"/>
      <c r="E50" s="1209" t="s">
        <v>17</v>
      </c>
      <c r="F50" s="1209"/>
      <c r="G50" s="1209"/>
      <c r="H50" s="1209"/>
      <c r="I50" s="1209"/>
      <c r="J50" s="1210"/>
      <c r="K50" s="63">
        <v>88</v>
      </c>
      <c r="L50" s="64">
        <v>88</v>
      </c>
      <c r="M50" s="64" t="s">
        <v>528</v>
      </c>
      <c r="N50" s="64" t="s">
        <v>528</v>
      </c>
      <c r="O50" s="65" t="s">
        <v>528</v>
      </c>
      <c r="P50" s="48"/>
      <c r="Q50" s="48"/>
      <c r="R50" s="48"/>
      <c r="S50" s="48"/>
      <c r="T50" s="48"/>
      <c r="U50" s="48"/>
    </row>
    <row r="51" spans="1:21" ht="30.75" customHeight="1" x14ac:dyDescent="0.15">
      <c r="A51" s="48"/>
      <c r="B51" s="1229"/>
      <c r="C51" s="1230"/>
      <c r="D51" s="66"/>
      <c r="E51" s="1209" t="s">
        <v>18</v>
      </c>
      <c r="F51" s="1209"/>
      <c r="G51" s="1209"/>
      <c r="H51" s="1209"/>
      <c r="I51" s="1209"/>
      <c r="J51" s="1210"/>
      <c r="K51" s="63" t="s">
        <v>528</v>
      </c>
      <c r="L51" s="64" t="s">
        <v>528</v>
      </c>
      <c r="M51" s="64" t="s">
        <v>528</v>
      </c>
      <c r="N51" s="64" t="s">
        <v>528</v>
      </c>
      <c r="O51" s="65" t="s">
        <v>528</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1702</v>
      </c>
      <c r="L52" s="64">
        <v>1674</v>
      </c>
      <c r="M52" s="64">
        <v>1727</v>
      </c>
      <c r="N52" s="64">
        <v>1769</v>
      </c>
      <c r="O52" s="65">
        <v>1741</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983</v>
      </c>
      <c r="L53" s="69">
        <v>959</v>
      </c>
      <c r="M53" s="69">
        <v>660</v>
      </c>
      <c r="N53" s="69">
        <v>693</v>
      </c>
      <c r="O53" s="70">
        <v>609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606</v>
      </c>
      <c r="L57" s="83" t="s">
        <v>606</v>
      </c>
      <c r="M57" s="83" t="s">
        <v>606</v>
      </c>
      <c r="N57" s="83" t="s">
        <v>606</v>
      </c>
      <c r="O57" s="84" t="s">
        <v>606</v>
      </c>
    </row>
    <row r="58" spans="1:21" ht="31.5" customHeight="1" thickBot="1" x14ac:dyDescent="0.2">
      <c r="B58" s="1217"/>
      <c r="C58" s="1218"/>
      <c r="D58" s="1222" t="s">
        <v>27</v>
      </c>
      <c r="E58" s="1223"/>
      <c r="F58" s="1223"/>
      <c r="G58" s="1223"/>
      <c r="H58" s="1223"/>
      <c r="I58" s="1223"/>
      <c r="J58" s="1224"/>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ZbpFhUns3/DZxbcBN9ifQol3KYeucPFPWohBndyx/MBPF8y19Zm674PnHTJlLzMesr+MsuGKciPtw1MWdu6ww==" saltValue="odBVtFBAy8X7VfPadjF8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19"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45" t="s">
        <v>30</v>
      </c>
      <c r="C41" s="1246"/>
      <c r="D41" s="101"/>
      <c r="E41" s="1247" t="s">
        <v>31</v>
      </c>
      <c r="F41" s="1247"/>
      <c r="G41" s="1247"/>
      <c r="H41" s="1248"/>
      <c r="I41" s="102">
        <v>16502</v>
      </c>
      <c r="J41" s="103">
        <v>16904</v>
      </c>
      <c r="K41" s="103">
        <v>17127</v>
      </c>
      <c r="L41" s="103">
        <v>17511</v>
      </c>
      <c r="M41" s="104">
        <v>17665</v>
      </c>
    </row>
    <row r="42" spans="2:13" ht="27.75" customHeight="1" x14ac:dyDescent="0.15">
      <c r="B42" s="1235"/>
      <c r="C42" s="1236"/>
      <c r="D42" s="105"/>
      <c r="E42" s="1239" t="s">
        <v>32</v>
      </c>
      <c r="F42" s="1239"/>
      <c r="G42" s="1239"/>
      <c r="H42" s="1240"/>
      <c r="I42" s="106">
        <v>88</v>
      </c>
      <c r="J42" s="107" t="s">
        <v>528</v>
      </c>
      <c r="K42" s="107" t="s">
        <v>528</v>
      </c>
      <c r="L42" s="107" t="s">
        <v>528</v>
      </c>
      <c r="M42" s="108" t="s">
        <v>528</v>
      </c>
    </row>
    <row r="43" spans="2:13" ht="27.75" customHeight="1" x14ac:dyDescent="0.15">
      <c r="B43" s="1235"/>
      <c r="C43" s="1236"/>
      <c r="D43" s="105"/>
      <c r="E43" s="1239" t="s">
        <v>33</v>
      </c>
      <c r="F43" s="1239"/>
      <c r="G43" s="1239"/>
      <c r="H43" s="1240"/>
      <c r="I43" s="106">
        <v>8836</v>
      </c>
      <c r="J43" s="107">
        <v>8483</v>
      </c>
      <c r="K43" s="107">
        <v>8462</v>
      </c>
      <c r="L43" s="107">
        <v>8170</v>
      </c>
      <c r="M43" s="108">
        <v>7670</v>
      </c>
    </row>
    <row r="44" spans="2:13" ht="27.75" customHeight="1" x14ac:dyDescent="0.15">
      <c r="B44" s="1235"/>
      <c r="C44" s="1236"/>
      <c r="D44" s="105"/>
      <c r="E44" s="1239" t="s">
        <v>34</v>
      </c>
      <c r="F44" s="1239"/>
      <c r="G44" s="1239"/>
      <c r="H44" s="1240"/>
      <c r="I44" s="106">
        <v>1204</v>
      </c>
      <c r="J44" s="107">
        <v>1288</v>
      </c>
      <c r="K44" s="107">
        <v>1302</v>
      </c>
      <c r="L44" s="107">
        <v>1333</v>
      </c>
      <c r="M44" s="108">
        <v>1206</v>
      </c>
    </row>
    <row r="45" spans="2:13" ht="27.75" customHeight="1" x14ac:dyDescent="0.15">
      <c r="B45" s="1235"/>
      <c r="C45" s="1236"/>
      <c r="D45" s="105"/>
      <c r="E45" s="1239" t="s">
        <v>35</v>
      </c>
      <c r="F45" s="1239"/>
      <c r="G45" s="1239"/>
      <c r="H45" s="1240"/>
      <c r="I45" s="106">
        <v>3435</v>
      </c>
      <c r="J45" s="107">
        <v>3377</v>
      </c>
      <c r="K45" s="107">
        <v>3462</v>
      </c>
      <c r="L45" s="107">
        <v>3404</v>
      </c>
      <c r="M45" s="108">
        <v>3255</v>
      </c>
    </row>
    <row r="46" spans="2:13" ht="27.75" customHeight="1" x14ac:dyDescent="0.15">
      <c r="B46" s="1235"/>
      <c r="C46" s="1236"/>
      <c r="D46" s="109"/>
      <c r="E46" s="1239" t="s">
        <v>36</v>
      </c>
      <c r="F46" s="1239"/>
      <c r="G46" s="1239"/>
      <c r="H46" s="1240"/>
      <c r="I46" s="106" t="s">
        <v>528</v>
      </c>
      <c r="J46" s="107" t="s">
        <v>528</v>
      </c>
      <c r="K46" s="107" t="s">
        <v>528</v>
      </c>
      <c r="L46" s="107" t="s">
        <v>528</v>
      </c>
      <c r="M46" s="108" t="s">
        <v>528</v>
      </c>
    </row>
    <row r="47" spans="2:13" ht="27.75" customHeight="1" x14ac:dyDescent="0.15">
      <c r="B47" s="1235"/>
      <c r="C47" s="1236"/>
      <c r="D47" s="110"/>
      <c r="E47" s="1249" t="s">
        <v>37</v>
      </c>
      <c r="F47" s="1250"/>
      <c r="G47" s="1250"/>
      <c r="H47" s="1251"/>
      <c r="I47" s="106" t="s">
        <v>528</v>
      </c>
      <c r="J47" s="107" t="s">
        <v>528</v>
      </c>
      <c r="K47" s="107" t="s">
        <v>528</v>
      </c>
      <c r="L47" s="107" t="s">
        <v>528</v>
      </c>
      <c r="M47" s="108" t="s">
        <v>528</v>
      </c>
    </row>
    <row r="48" spans="2:13" ht="27.75" customHeight="1" x14ac:dyDescent="0.15">
      <c r="B48" s="1235"/>
      <c r="C48" s="1236"/>
      <c r="D48" s="105"/>
      <c r="E48" s="1239" t="s">
        <v>38</v>
      </c>
      <c r="F48" s="1239"/>
      <c r="G48" s="1239"/>
      <c r="H48" s="1240"/>
      <c r="I48" s="106" t="s">
        <v>528</v>
      </c>
      <c r="J48" s="107" t="s">
        <v>528</v>
      </c>
      <c r="K48" s="107" t="s">
        <v>528</v>
      </c>
      <c r="L48" s="107" t="s">
        <v>528</v>
      </c>
      <c r="M48" s="108" t="s">
        <v>528</v>
      </c>
    </row>
    <row r="49" spans="2:13" ht="27.75" customHeight="1" x14ac:dyDescent="0.15">
      <c r="B49" s="1237"/>
      <c r="C49" s="1238"/>
      <c r="D49" s="105"/>
      <c r="E49" s="1239" t="s">
        <v>39</v>
      </c>
      <c r="F49" s="1239"/>
      <c r="G49" s="1239"/>
      <c r="H49" s="1240"/>
      <c r="I49" s="106" t="s">
        <v>528</v>
      </c>
      <c r="J49" s="107" t="s">
        <v>528</v>
      </c>
      <c r="K49" s="107" t="s">
        <v>528</v>
      </c>
      <c r="L49" s="107" t="s">
        <v>528</v>
      </c>
      <c r="M49" s="108" t="s">
        <v>528</v>
      </c>
    </row>
    <row r="50" spans="2:13" ht="27.75" customHeight="1" x14ac:dyDescent="0.15">
      <c r="B50" s="1233" t="s">
        <v>40</v>
      </c>
      <c r="C50" s="1234"/>
      <c r="D50" s="111"/>
      <c r="E50" s="1239" t="s">
        <v>41</v>
      </c>
      <c r="F50" s="1239"/>
      <c r="G50" s="1239"/>
      <c r="H50" s="1240"/>
      <c r="I50" s="106">
        <v>3443</v>
      </c>
      <c r="J50" s="107">
        <v>3084</v>
      </c>
      <c r="K50" s="107">
        <v>3017</v>
      </c>
      <c r="L50" s="107">
        <v>2239</v>
      </c>
      <c r="M50" s="108">
        <v>2445</v>
      </c>
    </row>
    <row r="51" spans="2:13" ht="27.75" customHeight="1" x14ac:dyDescent="0.15">
      <c r="B51" s="1235"/>
      <c r="C51" s="1236"/>
      <c r="D51" s="105"/>
      <c r="E51" s="1239" t="s">
        <v>42</v>
      </c>
      <c r="F51" s="1239"/>
      <c r="G51" s="1239"/>
      <c r="H51" s="1240"/>
      <c r="I51" s="106">
        <v>4755</v>
      </c>
      <c r="J51" s="107">
        <v>4889</v>
      </c>
      <c r="K51" s="107">
        <v>4642</v>
      </c>
      <c r="L51" s="107">
        <v>4269</v>
      </c>
      <c r="M51" s="108">
        <v>3778</v>
      </c>
    </row>
    <row r="52" spans="2:13" ht="27.75" customHeight="1" x14ac:dyDescent="0.15">
      <c r="B52" s="1237"/>
      <c r="C52" s="1238"/>
      <c r="D52" s="105"/>
      <c r="E52" s="1239" t="s">
        <v>43</v>
      </c>
      <c r="F52" s="1239"/>
      <c r="G52" s="1239"/>
      <c r="H52" s="1240"/>
      <c r="I52" s="106">
        <v>16583</v>
      </c>
      <c r="J52" s="107">
        <v>16399</v>
      </c>
      <c r="K52" s="107">
        <v>16276</v>
      </c>
      <c r="L52" s="107">
        <v>15899</v>
      </c>
      <c r="M52" s="108">
        <v>15416</v>
      </c>
    </row>
    <row r="53" spans="2:13" ht="27.75" customHeight="1" thickBot="1" x14ac:dyDescent="0.2">
      <c r="B53" s="1241" t="s">
        <v>44</v>
      </c>
      <c r="C53" s="1242"/>
      <c r="D53" s="112"/>
      <c r="E53" s="1243" t="s">
        <v>45</v>
      </c>
      <c r="F53" s="1243"/>
      <c r="G53" s="1243"/>
      <c r="H53" s="1244"/>
      <c r="I53" s="113">
        <v>5284</v>
      </c>
      <c r="J53" s="114">
        <v>5679</v>
      </c>
      <c r="K53" s="114">
        <v>6419</v>
      </c>
      <c r="L53" s="114">
        <v>8010</v>
      </c>
      <c r="M53" s="115">
        <v>8156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Ug2xGN2B52W8xlEGp0bHOkLrqo2dK6INZJNRsK5r5oi+HakUJLeW5N2xGNBn6LeZLOwXOEfhf2YaQsUPXWT+g==" saltValue="pY+ZAfcfyQr8vvGc7lzU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5" zoomScale="70" zoomScaleNormal="70" zoomScaleSheetLayoutView="100" workbookViewId="0">
      <selection activeCell="G58" sqref="G58: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60" t="s">
        <v>48</v>
      </c>
      <c r="D55" s="1260"/>
      <c r="E55" s="1261"/>
      <c r="F55" s="127">
        <v>1410</v>
      </c>
      <c r="G55" s="127">
        <v>975</v>
      </c>
      <c r="H55" s="128">
        <v>927</v>
      </c>
    </row>
    <row r="56" spans="2:8" ht="52.5" customHeight="1" x14ac:dyDescent="0.15">
      <c r="B56" s="129"/>
      <c r="C56" s="1262" t="s">
        <v>49</v>
      </c>
      <c r="D56" s="1262"/>
      <c r="E56" s="1263"/>
      <c r="F56" s="130">
        <v>240</v>
      </c>
      <c r="G56" s="130">
        <v>216</v>
      </c>
      <c r="H56" s="131">
        <v>216</v>
      </c>
    </row>
    <row r="57" spans="2:8" ht="53.25" customHeight="1" x14ac:dyDescent="0.15">
      <c r="B57" s="129"/>
      <c r="C57" s="1264" t="s">
        <v>50</v>
      </c>
      <c r="D57" s="1264"/>
      <c r="E57" s="1265"/>
      <c r="F57" s="132">
        <v>1083</v>
      </c>
      <c r="G57" s="132">
        <v>647</v>
      </c>
      <c r="H57" s="133">
        <v>864</v>
      </c>
    </row>
    <row r="58" spans="2:8" ht="45.75" customHeight="1" x14ac:dyDescent="0.15">
      <c r="B58" s="134"/>
      <c r="C58" s="1252" t="s">
        <v>607</v>
      </c>
      <c r="D58" s="1253"/>
      <c r="E58" s="1254"/>
      <c r="F58" s="135">
        <v>611</v>
      </c>
      <c r="G58" s="135">
        <v>468</v>
      </c>
      <c r="H58" s="136">
        <v>463</v>
      </c>
    </row>
    <row r="59" spans="2:8" ht="45.75" customHeight="1" x14ac:dyDescent="0.15">
      <c r="B59" s="134"/>
      <c r="C59" s="1252" t="s">
        <v>609</v>
      </c>
      <c r="D59" s="1253"/>
      <c r="E59" s="1254"/>
      <c r="F59" s="135">
        <v>15</v>
      </c>
      <c r="G59" s="135">
        <v>41</v>
      </c>
      <c r="H59" s="136">
        <v>239</v>
      </c>
    </row>
    <row r="60" spans="2:8" ht="45.75" customHeight="1" x14ac:dyDescent="0.15">
      <c r="B60" s="134"/>
      <c r="C60" s="1252" t="s">
        <v>608</v>
      </c>
      <c r="D60" s="1253"/>
      <c r="E60" s="1254"/>
      <c r="F60" s="135">
        <v>153</v>
      </c>
      <c r="G60" s="135">
        <v>135</v>
      </c>
      <c r="H60" s="136">
        <v>159</v>
      </c>
    </row>
    <row r="61" spans="2:8" ht="45.75" customHeight="1" x14ac:dyDescent="0.15">
      <c r="B61" s="134"/>
      <c r="C61" s="1252" t="s">
        <v>610</v>
      </c>
      <c r="D61" s="1253"/>
      <c r="E61" s="1254"/>
      <c r="F61" s="135">
        <v>3</v>
      </c>
      <c r="G61" s="135">
        <v>3</v>
      </c>
      <c r="H61" s="136">
        <v>3</v>
      </c>
    </row>
    <row r="62" spans="2:8" ht="45.75" customHeight="1" thickBot="1" x14ac:dyDescent="0.2">
      <c r="B62" s="137"/>
      <c r="C62" s="1255" t="s">
        <v>611</v>
      </c>
      <c r="D62" s="1256"/>
      <c r="E62" s="1257"/>
      <c r="F62" s="138">
        <v>301</v>
      </c>
      <c r="G62" s="138" t="s">
        <v>612</v>
      </c>
      <c r="H62" s="139" t="s">
        <v>612</v>
      </c>
    </row>
    <row r="63" spans="2:8" ht="52.5" customHeight="1" thickBot="1" x14ac:dyDescent="0.2">
      <c r="B63" s="140"/>
      <c r="C63" s="1258" t="s">
        <v>51</v>
      </c>
      <c r="D63" s="1258"/>
      <c r="E63" s="1259"/>
      <c r="F63" s="141">
        <v>2733</v>
      </c>
      <c r="G63" s="141">
        <v>1838</v>
      </c>
      <c r="H63" s="142">
        <v>2007</v>
      </c>
    </row>
    <row r="64" spans="2:8" ht="15" customHeight="1" x14ac:dyDescent="0.15"/>
    <row r="65" ht="0" hidden="1" customHeight="1" x14ac:dyDescent="0.15"/>
    <row r="66" ht="0" hidden="1" customHeight="1" x14ac:dyDescent="0.15"/>
  </sheetData>
  <sheetProtection algorithmName="SHA-512" hashValue="rm5/xFg77rNqpVsC72K6e4HGqBeimSVfbMREsfPUCIhVThLr7E6lMkn4+L2O2bTLEwnHDfBMc0BFhMETbxt8zg==" saltValue="uwWU/vf+qGKD3caG1ga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8329-1FEC-4C30-9084-9DF1178FD5F2}">
  <sheetPr>
    <pageSetUpPr fitToPage="1"/>
  </sheetPr>
  <dimension ref="A1:WZM191"/>
  <sheetViews>
    <sheetView showGridLines="0" tabSelected="1" topLeftCell="AN49" zoomScale="90" zoomScaleNormal="90" zoomScaleSheetLayoutView="55" workbookViewId="0">
      <selection activeCell="CF72" sqref="CF72:CM72"/>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614</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615</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616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617</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569</v>
      </c>
      <c r="BQ50" s="1300"/>
      <c r="BR50" s="1300"/>
      <c r="BS50" s="1300"/>
      <c r="BT50" s="1300"/>
      <c r="BU50" s="1300"/>
      <c r="BV50" s="1300"/>
      <c r="BW50" s="1300"/>
      <c r="BX50" s="1300" t="s">
        <v>570</v>
      </c>
      <c r="BY50" s="1300"/>
      <c r="BZ50" s="1300"/>
      <c r="CA50" s="1300"/>
      <c r="CB50" s="1300"/>
      <c r="CC50" s="1300"/>
      <c r="CD50" s="1300"/>
      <c r="CE50" s="1300"/>
      <c r="CF50" s="1300" t="s">
        <v>571</v>
      </c>
      <c r="CG50" s="1300"/>
      <c r="CH50" s="1300"/>
      <c r="CI50" s="1300"/>
      <c r="CJ50" s="1300"/>
      <c r="CK50" s="1300"/>
      <c r="CL50" s="1300"/>
      <c r="CM50" s="1300"/>
      <c r="CN50" s="1300" t="s">
        <v>572</v>
      </c>
      <c r="CO50" s="1300"/>
      <c r="CP50" s="1300"/>
      <c r="CQ50" s="1300"/>
      <c r="CR50" s="1300"/>
      <c r="CS50" s="1300"/>
      <c r="CT50" s="1300"/>
      <c r="CU50" s="1300"/>
      <c r="CV50" s="1300" t="s">
        <v>573</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618</v>
      </c>
      <c r="AO51" s="1304"/>
      <c r="AP51" s="1304"/>
      <c r="AQ51" s="1304"/>
      <c r="AR51" s="1304"/>
      <c r="AS51" s="1304"/>
      <c r="AT51" s="1304"/>
      <c r="AU51" s="1304"/>
      <c r="AV51" s="1304"/>
      <c r="AW51" s="1304"/>
      <c r="AX51" s="1304"/>
      <c r="AY51" s="1304"/>
      <c r="AZ51" s="1304"/>
      <c r="BA51" s="1304"/>
      <c r="BB51" s="1304" t="s">
        <v>619</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5"/>
      <c r="BY51" s="1306"/>
      <c r="BZ51" s="1306"/>
      <c r="CA51" s="1306"/>
      <c r="CB51" s="1306"/>
      <c r="CC51" s="1306"/>
      <c r="CD51" s="1306"/>
      <c r="CE51" s="1306"/>
      <c r="CF51" s="1306">
        <v>67.8</v>
      </c>
      <c r="CG51" s="1306"/>
      <c r="CH51" s="1306"/>
      <c r="CI51" s="1306"/>
      <c r="CJ51" s="1306"/>
      <c r="CK51" s="1306"/>
      <c r="CL51" s="1306"/>
      <c r="CM51" s="1306"/>
      <c r="CN51" s="1306">
        <v>84.2</v>
      </c>
      <c r="CO51" s="1306"/>
      <c r="CP51" s="1306"/>
      <c r="CQ51" s="1306"/>
      <c r="CR51" s="1306"/>
      <c r="CS51" s="1306"/>
      <c r="CT51" s="1306"/>
      <c r="CU51" s="1306"/>
      <c r="CV51" s="1306">
        <v>84.8</v>
      </c>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620</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5"/>
      <c r="BY53" s="1306"/>
      <c r="BZ53" s="1306"/>
      <c r="CA53" s="1306"/>
      <c r="CB53" s="1306"/>
      <c r="CC53" s="1306"/>
      <c r="CD53" s="1306"/>
      <c r="CE53" s="1306"/>
      <c r="CF53" s="1306">
        <v>68.8</v>
      </c>
      <c r="CG53" s="1306"/>
      <c r="CH53" s="1306"/>
      <c r="CI53" s="1306"/>
      <c r="CJ53" s="1306"/>
      <c r="CK53" s="1306"/>
      <c r="CL53" s="1306"/>
      <c r="CM53" s="1306"/>
      <c r="CN53" s="1306">
        <v>69.599999999999994</v>
      </c>
      <c r="CO53" s="1306"/>
      <c r="CP53" s="1306"/>
      <c r="CQ53" s="1306"/>
      <c r="CR53" s="1306"/>
      <c r="CS53" s="1306"/>
      <c r="CT53" s="1306"/>
      <c r="CU53" s="1306"/>
      <c r="CV53" s="1306">
        <v>66.7</v>
      </c>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621</v>
      </c>
      <c r="AO55" s="1300"/>
      <c r="AP55" s="1300"/>
      <c r="AQ55" s="1300"/>
      <c r="AR55" s="1300"/>
      <c r="AS55" s="1300"/>
      <c r="AT55" s="1300"/>
      <c r="AU55" s="1300"/>
      <c r="AV55" s="1300"/>
      <c r="AW55" s="1300"/>
      <c r="AX55" s="1300"/>
      <c r="AY55" s="1300"/>
      <c r="AZ55" s="1300"/>
      <c r="BA55" s="1300"/>
      <c r="BB55" s="1304" t="s">
        <v>619</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5"/>
      <c r="BY55" s="1306"/>
      <c r="BZ55" s="1306"/>
      <c r="CA55" s="1306"/>
      <c r="CB55" s="1306"/>
      <c r="CC55" s="1306"/>
      <c r="CD55" s="1306"/>
      <c r="CE55" s="1306"/>
      <c r="CF55" s="1306">
        <v>35.299999999999997</v>
      </c>
      <c r="CG55" s="1306"/>
      <c r="CH55" s="1306"/>
      <c r="CI55" s="1306"/>
      <c r="CJ55" s="1306"/>
      <c r="CK55" s="1306"/>
      <c r="CL55" s="1306"/>
      <c r="CM55" s="1306"/>
      <c r="CN55" s="1306">
        <v>31.9</v>
      </c>
      <c r="CO55" s="1306"/>
      <c r="CP55" s="1306"/>
      <c r="CQ55" s="1306"/>
      <c r="CR55" s="1306"/>
      <c r="CS55" s="1306"/>
      <c r="CT55" s="1306"/>
      <c r="CU55" s="1306"/>
      <c r="CV55" s="1306">
        <v>24.2</v>
      </c>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620</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5"/>
      <c r="BY57" s="1306"/>
      <c r="BZ57" s="1306"/>
      <c r="CA57" s="1306"/>
      <c r="CB57" s="1306"/>
      <c r="CC57" s="1306"/>
      <c r="CD57" s="1306"/>
      <c r="CE57" s="1306"/>
      <c r="CF57" s="1306">
        <v>60.4</v>
      </c>
      <c r="CG57" s="1306"/>
      <c r="CH57" s="1306"/>
      <c r="CI57" s="1306"/>
      <c r="CJ57" s="1306"/>
      <c r="CK57" s="1306"/>
      <c r="CL57" s="1306"/>
      <c r="CM57" s="1306"/>
      <c r="CN57" s="1306">
        <v>59.3</v>
      </c>
      <c r="CO57" s="1306"/>
      <c r="CP57" s="1306"/>
      <c r="CQ57" s="1306"/>
      <c r="CR57" s="1306"/>
      <c r="CS57" s="1306"/>
      <c r="CT57" s="1306"/>
      <c r="CU57" s="1306"/>
      <c r="CV57" s="1306">
        <v>59.8</v>
      </c>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622</v>
      </c>
    </row>
    <row r="64" spans="1:109" x14ac:dyDescent="0.15">
      <c r="B64" s="1275"/>
      <c r="G64" s="1282"/>
      <c r="I64" s="1316"/>
      <c r="J64" s="1316"/>
      <c r="K64" s="1316"/>
      <c r="L64" s="1316"/>
      <c r="M64" s="1316"/>
      <c r="N64" s="1317"/>
      <c r="AM64" s="1282"/>
      <c r="AN64" s="1282" t="s">
        <v>615</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623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617</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569</v>
      </c>
      <c r="BQ72" s="1300"/>
      <c r="BR72" s="1300"/>
      <c r="BS72" s="1300"/>
      <c r="BT72" s="1300"/>
      <c r="BU72" s="1300"/>
      <c r="BV72" s="1300"/>
      <c r="BW72" s="1300"/>
      <c r="BX72" s="1300" t="s">
        <v>570</v>
      </c>
      <c r="BY72" s="1300"/>
      <c r="BZ72" s="1300"/>
      <c r="CA72" s="1300"/>
      <c r="CB72" s="1300"/>
      <c r="CC72" s="1300"/>
      <c r="CD72" s="1300"/>
      <c r="CE72" s="1300"/>
      <c r="CF72" s="1300" t="s">
        <v>571</v>
      </c>
      <c r="CG72" s="1300"/>
      <c r="CH72" s="1300"/>
      <c r="CI72" s="1300"/>
      <c r="CJ72" s="1300"/>
      <c r="CK72" s="1300"/>
      <c r="CL72" s="1300"/>
      <c r="CM72" s="1300"/>
      <c r="CN72" s="1300" t="s">
        <v>572</v>
      </c>
      <c r="CO72" s="1300"/>
      <c r="CP72" s="1300"/>
      <c r="CQ72" s="1300"/>
      <c r="CR72" s="1300"/>
      <c r="CS72" s="1300"/>
      <c r="CT72" s="1300"/>
      <c r="CU72" s="1300"/>
      <c r="CV72" s="1300" t="s">
        <v>573</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618</v>
      </c>
      <c r="AO73" s="1304"/>
      <c r="AP73" s="1304"/>
      <c r="AQ73" s="1304"/>
      <c r="AR73" s="1304"/>
      <c r="AS73" s="1304"/>
      <c r="AT73" s="1304"/>
      <c r="AU73" s="1304"/>
      <c r="AV73" s="1304"/>
      <c r="AW73" s="1304"/>
      <c r="AX73" s="1304"/>
      <c r="AY73" s="1304"/>
      <c r="AZ73" s="1304"/>
      <c r="BA73" s="1304"/>
      <c r="BB73" s="1304" t="s">
        <v>619</v>
      </c>
      <c r="BC73" s="1304"/>
      <c r="BD73" s="1304"/>
      <c r="BE73" s="1304"/>
      <c r="BF73" s="1304"/>
      <c r="BG73" s="1304"/>
      <c r="BH73" s="1304"/>
      <c r="BI73" s="1304"/>
      <c r="BJ73" s="1304"/>
      <c r="BK73" s="1304"/>
      <c r="BL73" s="1304"/>
      <c r="BM73" s="1304"/>
      <c r="BN73" s="1304"/>
      <c r="BO73" s="1304"/>
      <c r="BP73" s="1306">
        <v>56.8</v>
      </c>
      <c r="BQ73" s="1306"/>
      <c r="BR73" s="1306"/>
      <c r="BS73" s="1306"/>
      <c r="BT73" s="1306"/>
      <c r="BU73" s="1306"/>
      <c r="BV73" s="1306"/>
      <c r="BW73" s="1306"/>
      <c r="BX73" s="1306">
        <v>59.2</v>
      </c>
      <c r="BY73" s="1306"/>
      <c r="BZ73" s="1306"/>
      <c r="CA73" s="1306"/>
      <c r="CB73" s="1306"/>
      <c r="CC73" s="1306"/>
      <c r="CD73" s="1306"/>
      <c r="CE73" s="1306"/>
      <c r="CF73" s="1306">
        <v>67.8</v>
      </c>
      <c r="CG73" s="1306"/>
      <c r="CH73" s="1306"/>
      <c r="CI73" s="1306"/>
      <c r="CJ73" s="1306"/>
      <c r="CK73" s="1306"/>
      <c r="CL73" s="1306"/>
      <c r="CM73" s="1306"/>
      <c r="CN73" s="1306">
        <v>84.2</v>
      </c>
      <c r="CO73" s="1306"/>
      <c r="CP73" s="1306"/>
      <c r="CQ73" s="1306"/>
      <c r="CR73" s="1306"/>
      <c r="CS73" s="1306"/>
      <c r="CT73" s="1306"/>
      <c r="CU73" s="1306"/>
      <c r="CV73" s="1306">
        <v>84.8</v>
      </c>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624</v>
      </c>
      <c r="BC75" s="1304"/>
      <c r="BD75" s="1304"/>
      <c r="BE75" s="1304"/>
      <c r="BF75" s="1304"/>
      <c r="BG75" s="1304"/>
      <c r="BH75" s="1304"/>
      <c r="BI75" s="1304"/>
      <c r="BJ75" s="1304"/>
      <c r="BK75" s="1304"/>
      <c r="BL75" s="1304"/>
      <c r="BM75" s="1304"/>
      <c r="BN75" s="1304"/>
      <c r="BO75" s="1304"/>
      <c r="BP75" s="1306">
        <v>9.6999999999999993</v>
      </c>
      <c r="BQ75" s="1306"/>
      <c r="BR75" s="1306"/>
      <c r="BS75" s="1306"/>
      <c r="BT75" s="1306"/>
      <c r="BU75" s="1306"/>
      <c r="BV75" s="1306"/>
      <c r="BW75" s="1306"/>
      <c r="BX75" s="1306">
        <v>9.9</v>
      </c>
      <c r="BY75" s="1306"/>
      <c r="BZ75" s="1306"/>
      <c r="CA75" s="1306"/>
      <c r="CB75" s="1306"/>
      <c r="CC75" s="1306"/>
      <c r="CD75" s="1306"/>
      <c r="CE75" s="1306"/>
      <c r="CF75" s="1306">
        <v>9.1</v>
      </c>
      <c r="CG75" s="1306"/>
      <c r="CH75" s="1306"/>
      <c r="CI75" s="1306"/>
      <c r="CJ75" s="1306"/>
      <c r="CK75" s="1306"/>
      <c r="CL75" s="1306"/>
      <c r="CM75" s="1306"/>
      <c r="CN75" s="1306">
        <v>8</v>
      </c>
      <c r="CO75" s="1306"/>
      <c r="CP75" s="1306"/>
      <c r="CQ75" s="1306"/>
      <c r="CR75" s="1306"/>
      <c r="CS75" s="1306"/>
      <c r="CT75" s="1306"/>
      <c r="CU75" s="1306"/>
      <c r="CV75" s="1306">
        <v>6.8</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621</v>
      </c>
      <c r="AO77" s="1300"/>
      <c r="AP77" s="1300"/>
      <c r="AQ77" s="1300"/>
      <c r="AR77" s="1300"/>
      <c r="AS77" s="1300"/>
      <c r="AT77" s="1300"/>
      <c r="AU77" s="1300"/>
      <c r="AV77" s="1300"/>
      <c r="AW77" s="1300"/>
      <c r="AX77" s="1300"/>
      <c r="AY77" s="1300"/>
      <c r="AZ77" s="1300"/>
      <c r="BA77" s="1300"/>
      <c r="BB77" s="1304" t="s">
        <v>619</v>
      </c>
      <c r="BC77" s="1304"/>
      <c r="BD77" s="1304"/>
      <c r="BE77" s="1304"/>
      <c r="BF77" s="1304"/>
      <c r="BG77" s="1304"/>
      <c r="BH77" s="1304"/>
      <c r="BI77" s="1304"/>
      <c r="BJ77" s="1304"/>
      <c r="BK77" s="1304"/>
      <c r="BL77" s="1304"/>
      <c r="BM77" s="1304"/>
      <c r="BN77" s="1304"/>
      <c r="BO77" s="1304"/>
      <c r="BP77" s="1306">
        <v>61.3</v>
      </c>
      <c r="BQ77" s="1306"/>
      <c r="BR77" s="1306"/>
      <c r="BS77" s="1306"/>
      <c r="BT77" s="1306"/>
      <c r="BU77" s="1306"/>
      <c r="BV77" s="1306"/>
      <c r="BW77" s="1306"/>
      <c r="BX77" s="1306">
        <v>33.6</v>
      </c>
      <c r="BY77" s="1306"/>
      <c r="BZ77" s="1306"/>
      <c r="CA77" s="1306"/>
      <c r="CB77" s="1306"/>
      <c r="CC77" s="1306"/>
      <c r="CD77" s="1306"/>
      <c r="CE77" s="1306"/>
      <c r="CF77" s="1306">
        <v>35.299999999999997</v>
      </c>
      <c r="CG77" s="1306"/>
      <c r="CH77" s="1306"/>
      <c r="CI77" s="1306"/>
      <c r="CJ77" s="1306"/>
      <c r="CK77" s="1306"/>
      <c r="CL77" s="1306"/>
      <c r="CM77" s="1306"/>
      <c r="CN77" s="1306">
        <v>31.9</v>
      </c>
      <c r="CO77" s="1306"/>
      <c r="CP77" s="1306"/>
      <c r="CQ77" s="1306"/>
      <c r="CR77" s="1306"/>
      <c r="CS77" s="1306"/>
      <c r="CT77" s="1306"/>
      <c r="CU77" s="1306"/>
      <c r="CV77" s="1306">
        <v>24.2</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624</v>
      </c>
      <c r="BC79" s="1304"/>
      <c r="BD79" s="1304"/>
      <c r="BE79" s="1304"/>
      <c r="BF79" s="1304"/>
      <c r="BG79" s="1304"/>
      <c r="BH79" s="1304"/>
      <c r="BI79" s="1304"/>
      <c r="BJ79" s="1304"/>
      <c r="BK79" s="1304"/>
      <c r="BL79" s="1304"/>
      <c r="BM79" s="1304"/>
      <c r="BN79" s="1304"/>
      <c r="BO79" s="1304"/>
      <c r="BP79" s="1306">
        <v>9.3000000000000007</v>
      </c>
      <c r="BQ79" s="1306"/>
      <c r="BR79" s="1306"/>
      <c r="BS79" s="1306"/>
      <c r="BT79" s="1306"/>
      <c r="BU79" s="1306"/>
      <c r="BV79" s="1306"/>
      <c r="BW79" s="1306"/>
      <c r="BX79" s="1306">
        <v>7</v>
      </c>
      <c r="BY79" s="1306"/>
      <c r="BZ79" s="1306"/>
      <c r="CA79" s="1306"/>
      <c r="CB79" s="1306"/>
      <c r="CC79" s="1306"/>
      <c r="CD79" s="1306"/>
      <c r="CE79" s="1306"/>
      <c r="CF79" s="1306">
        <v>6.9</v>
      </c>
      <c r="CG79" s="1306"/>
      <c r="CH79" s="1306"/>
      <c r="CI79" s="1306"/>
      <c r="CJ79" s="1306"/>
      <c r="CK79" s="1306"/>
      <c r="CL79" s="1306"/>
      <c r="CM79" s="1306"/>
      <c r="CN79" s="1306">
        <v>6.6</v>
      </c>
      <c r="CO79" s="1306"/>
      <c r="CP79" s="1306"/>
      <c r="CQ79" s="1306"/>
      <c r="CR79" s="1306"/>
      <c r="CS79" s="1306"/>
      <c r="CT79" s="1306"/>
      <c r="CU79" s="1306"/>
      <c r="CV79" s="1306">
        <v>6.4</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m4znu+T2I8WdPYKiGRUk7E5ACR5DPdRyZv3vq9fsew8XD4uFJzNuBkShZIjncPnbR69MSGdttfH7+iCVAl7ng==" saltValue="7/k7wY511vevS0OVLjv5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9DB3-FBE8-4706-9282-180D545EFE13}">
  <sheetPr>
    <pageSetUpPr fitToPage="1"/>
  </sheetPr>
  <dimension ref="A1:DR135"/>
  <sheetViews>
    <sheetView showGridLines="0" topLeftCell="A100" zoomScaleNormal="100" zoomScaleSheetLayoutView="70" workbookViewId="0">
      <selection activeCell="CF72" sqref="CF72:CM7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IKHxn9W6+r39shbuhfhsOvk5oj83FVyc9vW5LW5R+Hb0sRBrFrijPGM3xqYxIJusnPcJiOtg7aCigrURmEFQ==" saltValue="AjyqhtECUO0g0SAkRzxZ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174F-120E-4247-8FAD-B366DDA6B079}">
  <sheetPr>
    <pageSetUpPr fitToPage="1"/>
  </sheetPr>
  <dimension ref="A1:DR135"/>
  <sheetViews>
    <sheetView showGridLines="0" topLeftCell="A108" zoomScaleNormal="100" zoomScaleSheetLayoutView="55" workbookViewId="0">
      <selection activeCell="CF72" sqref="CF72:CM7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kzuoAUvV8Xk3PgiG1beRytMUmdUbF8WBzT6fIU2VAgnfOHHr44do9ZKcKv0jfMQxBunGCHfFQQrhA87dNEsQQ==" saltValue="FAb6/2ZXocRZnCu03Pwi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23952</v>
      </c>
      <c r="E3" s="161"/>
      <c r="F3" s="162">
        <v>53896</v>
      </c>
      <c r="G3" s="163"/>
      <c r="H3" s="164"/>
    </row>
    <row r="4" spans="1:8" x14ac:dyDescent="0.15">
      <c r="A4" s="165"/>
      <c r="B4" s="166"/>
      <c r="C4" s="167"/>
      <c r="D4" s="168">
        <v>11567</v>
      </c>
      <c r="E4" s="169"/>
      <c r="F4" s="170">
        <v>20608</v>
      </c>
      <c r="G4" s="171"/>
      <c r="H4" s="172"/>
    </row>
    <row r="5" spans="1:8" x14ac:dyDescent="0.15">
      <c r="A5" s="153" t="s">
        <v>561</v>
      </c>
      <c r="B5" s="158"/>
      <c r="C5" s="159"/>
      <c r="D5" s="160">
        <v>33697</v>
      </c>
      <c r="E5" s="161"/>
      <c r="F5" s="162">
        <v>47278</v>
      </c>
      <c r="G5" s="163"/>
      <c r="H5" s="164"/>
    </row>
    <row r="6" spans="1:8" x14ac:dyDescent="0.15">
      <c r="A6" s="165"/>
      <c r="B6" s="166"/>
      <c r="C6" s="167"/>
      <c r="D6" s="168">
        <v>16559</v>
      </c>
      <c r="E6" s="169"/>
      <c r="F6" s="170">
        <v>24096</v>
      </c>
      <c r="G6" s="171"/>
      <c r="H6" s="172"/>
    </row>
    <row r="7" spans="1:8" x14ac:dyDescent="0.15">
      <c r="A7" s="153" t="s">
        <v>562</v>
      </c>
      <c r="B7" s="158"/>
      <c r="C7" s="159"/>
      <c r="D7" s="160">
        <v>32042</v>
      </c>
      <c r="E7" s="161"/>
      <c r="F7" s="162">
        <v>44504</v>
      </c>
      <c r="G7" s="163"/>
      <c r="H7" s="164"/>
    </row>
    <row r="8" spans="1:8" x14ac:dyDescent="0.15">
      <c r="A8" s="165"/>
      <c r="B8" s="166"/>
      <c r="C8" s="167"/>
      <c r="D8" s="168">
        <v>15223</v>
      </c>
      <c r="E8" s="169"/>
      <c r="F8" s="170">
        <v>25876</v>
      </c>
      <c r="G8" s="171"/>
      <c r="H8" s="172"/>
    </row>
    <row r="9" spans="1:8" x14ac:dyDescent="0.15">
      <c r="A9" s="153" t="s">
        <v>563</v>
      </c>
      <c r="B9" s="158"/>
      <c r="C9" s="159"/>
      <c r="D9" s="160">
        <v>34296</v>
      </c>
      <c r="E9" s="161"/>
      <c r="F9" s="162">
        <v>47820</v>
      </c>
      <c r="G9" s="163"/>
      <c r="H9" s="164"/>
    </row>
    <row r="10" spans="1:8" x14ac:dyDescent="0.15">
      <c r="A10" s="165"/>
      <c r="B10" s="166"/>
      <c r="C10" s="167"/>
      <c r="D10" s="168">
        <v>13753</v>
      </c>
      <c r="E10" s="169"/>
      <c r="F10" s="170">
        <v>25855</v>
      </c>
      <c r="G10" s="171"/>
      <c r="H10" s="172"/>
    </row>
    <row r="11" spans="1:8" x14ac:dyDescent="0.15">
      <c r="A11" s="153" t="s">
        <v>564</v>
      </c>
      <c r="B11" s="158"/>
      <c r="C11" s="159"/>
      <c r="D11" s="160">
        <v>20094</v>
      </c>
      <c r="E11" s="161"/>
      <c r="F11" s="162">
        <v>41934</v>
      </c>
      <c r="G11" s="163"/>
      <c r="H11" s="164"/>
    </row>
    <row r="12" spans="1:8" x14ac:dyDescent="0.15">
      <c r="A12" s="165"/>
      <c r="B12" s="166"/>
      <c r="C12" s="173"/>
      <c r="D12" s="168">
        <v>18550</v>
      </c>
      <c r="E12" s="169"/>
      <c r="F12" s="170">
        <v>23352</v>
      </c>
      <c r="G12" s="171"/>
      <c r="H12" s="172"/>
    </row>
    <row r="13" spans="1:8" x14ac:dyDescent="0.15">
      <c r="A13" s="153"/>
      <c r="B13" s="158"/>
      <c r="C13" s="174"/>
      <c r="D13" s="175">
        <v>28816</v>
      </c>
      <c r="E13" s="176"/>
      <c r="F13" s="177">
        <v>47086</v>
      </c>
      <c r="G13" s="178"/>
      <c r="H13" s="164"/>
    </row>
    <row r="14" spans="1:8" x14ac:dyDescent="0.15">
      <c r="A14" s="165"/>
      <c r="B14" s="166"/>
      <c r="C14" s="167"/>
      <c r="D14" s="168">
        <v>15130</v>
      </c>
      <c r="E14" s="169"/>
      <c r="F14" s="170">
        <v>23957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1.88</v>
      </c>
      <c r="C19" s="179">
        <f>ROUND(VALUE(SUBSTITUTE(実質収支比率等に係る経年分析!G$48,"▲","-")),2)</f>
        <v>1.83</v>
      </c>
      <c r="D19" s="179">
        <f>ROUND(VALUE(SUBSTITUTE(実質収支比率等に係る経年分析!H$48,"▲","-")),2)</f>
        <v>2.61</v>
      </c>
      <c r="E19" s="179">
        <f>ROUND(VALUE(SUBSTITUTE(実質収支比率等に係る経年分析!I$48,"▲","-")),2)</f>
        <v>2.46</v>
      </c>
      <c r="F19" s="179">
        <f>ROUND(VALUE(SUBSTITUTE(実質収支比率等に係る経年分析!J$48,"▲","-")),2)</f>
        <v>2.41</v>
      </c>
    </row>
    <row r="20" spans="1:11" x14ac:dyDescent="0.15">
      <c r="A20" s="179" t="s">
        <v>55</v>
      </c>
      <c r="B20" s="179">
        <f>ROUND(VALUE(SUBSTITUTE(実質収支比率等に係る経年分析!F$47,"▲","-")),2)</f>
        <v>17.66</v>
      </c>
      <c r="C20" s="179">
        <f>ROUND(VALUE(SUBSTITUTE(実質収支比率等に係る経年分析!G$47,"▲","-")),2)</f>
        <v>16.46</v>
      </c>
      <c r="D20" s="179">
        <f>ROUND(VALUE(SUBSTITUTE(実質収支比率等に係る経年分析!H$47,"▲","-")),2)</f>
        <v>13.04</v>
      </c>
      <c r="E20" s="179">
        <f>ROUND(VALUE(SUBSTITUTE(実質収支比率等に係る経年分析!I$47,"▲","-")),2)</f>
        <v>8.91</v>
      </c>
      <c r="F20" s="179">
        <f>ROUND(VALUE(SUBSTITUTE(実質収支比率等に係る経年分析!J$47,"▲","-")),2)</f>
        <v>8.4</v>
      </c>
    </row>
    <row r="21" spans="1:11" x14ac:dyDescent="0.15">
      <c r="A21" s="179" t="s">
        <v>56</v>
      </c>
      <c r="B21" s="179">
        <f>IF(ISNUMBER(VALUE(SUBSTITUTE(実質収支比率等に係る経年分析!F$49,"▲","-"))),ROUND(VALUE(SUBSTITUTE(実質収支比率等に係る経年分析!F$49,"▲","-")),2),NA())</f>
        <v>-3.01</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-2.77</v>
      </c>
      <c r="E21" s="179">
        <f>IF(ISNUMBER(VALUE(SUBSTITUTE(実質収支比率等に係る経年分析!I$49,"▲","-"))),ROUND(VALUE(SUBSTITUTE(実質収支比率等に係る経年分析!I$49,"▲","-")),2),NA())</f>
        <v>-4.0999999999999996</v>
      </c>
      <c r="F21" s="179">
        <f>IF(ISNUMBER(VALUE(SUBSTITUTE(実質収支比率等に係る経年分析!J$49,"▲","-"))),ROUND(VALUE(SUBSTITUTE(実質収支比率等に係る経年分析!J$49,"▲","-")),2),NA())</f>
        <v>-0.46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5.0999999999999996</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4.5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2.65</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0.52</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0.57999999999999996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2.4500000000000002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5.0599999999999996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1702</v>
      </c>
      <c r="E42" s="181"/>
      <c r="F42" s="181"/>
      <c r="G42" s="181">
        <f>'実質公債費比率（分子）の構造'!L$52</f>
        <v>1674</v>
      </c>
      <c r="H42" s="181"/>
      <c r="I42" s="181"/>
      <c r="J42" s="181">
        <f>'実質公債費比率（分子）の構造'!M$52</f>
        <v>1727</v>
      </c>
      <c r="K42" s="181"/>
      <c r="L42" s="181"/>
      <c r="M42" s="181">
        <f>'実質公債費比率（分子）の構造'!N$52</f>
        <v>1769</v>
      </c>
      <c r="N42" s="181"/>
      <c r="O42" s="181"/>
      <c r="P42" s="181">
        <f>'実質公債費比率（分子）の構造'!O$52</f>
        <v>1741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88</v>
      </c>
      <c r="C44" s="181"/>
      <c r="D44" s="181"/>
      <c r="E44" s="181">
        <f>'実質公債費比率（分子）の構造'!L$50</f>
        <v>88</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22</v>
      </c>
      <c r="C45" s="181"/>
      <c r="D45" s="181"/>
      <c r="E45" s="181">
        <f>'実質公債費比率（分子）の構造'!L$49</f>
        <v>89</v>
      </c>
      <c r="F45" s="181"/>
      <c r="G45" s="181"/>
      <c r="H45" s="181">
        <f>'実質公債費比率（分子）の構造'!M$49</f>
        <v>160</v>
      </c>
      <c r="I45" s="181"/>
      <c r="J45" s="181"/>
      <c r="K45" s="181">
        <f>'実質公債費比率（分子）の構造'!N$49</f>
        <v>183</v>
      </c>
      <c r="L45" s="181"/>
      <c r="M45" s="181"/>
      <c r="N45" s="181">
        <f>'実質公債費比率（分子）の構造'!O$49</f>
        <v>201</v>
      </c>
      <c r="O45" s="181"/>
      <c r="P45" s="181"/>
    </row>
    <row r="46" spans="1:16" x14ac:dyDescent="0.15">
      <c r="A46" s="181" t="s">
        <v>67</v>
      </c>
      <c r="B46" s="181">
        <f>'実質公債費比率（分子）の構造'!K$48</f>
        <v>728</v>
      </c>
      <c r="C46" s="181"/>
      <c r="D46" s="181"/>
      <c r="E46" s="181">
        <f>'実質公債費比率（分子）の構造'!L$48</f>
        <v>738</v>
      </c>
      <c r="F46" s="181"/>
      <c r="G46" s="181"/>
      <c r="H46" s="181">
        <f>'実質公債費比率（分子）の構造'!M$48</f>
        <v>659</v>
      </c>
      <c r="I46" s="181"/>
      <c r="J46" s="181"/>
      <c r="K46" s="181">
        <f>'実質公債費比率（分子）の構造'!N$48</f>
        <v>680</v>
      </c>
      <c r="L46" s="181"/>
      <c r="M46" s="181"/>
      <c r="N46" s="181">
        <f>'実質公債費比率（分子）の構造'!O$48</f>
        <v>476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1847</v>
      </c>
      <c r="C49" s="181"/>
      <c r="D49" s="181"/>
      <c r="E49" s="181">
        <f>'実質公債費比率（分子）の構造'!L$45</f>
        <v>1718</v>
      </c>
      <c r="F49" s="181"/>
      <c r="G49" s="181"/>
      <c r="H49" s="181">
        <f>'実質公債費比率（分子）の構造'!M$45</f>
        <v>1568</v>
      </c>
      <c r="I49" s="181"/>
      <c r="J49" s="181"/>
      <c r="K49" s="181">
        <f>'実質公債費比率（分子）の構造'!N$45</f>
        <v>1599</v>
      </c>
      <c r="L49" s="181"/>
      <c r="M49" s="181"/>
      <c r="N49" s="181">
        <f>'実質公債費比率（分子）の構造'!O$45</f>
        <v>1673</v>
      </c>
      <c r="O49" s="181"/>
      <c r="P49" s="181"/>
    </row>
    <row r="50" spans="1:16" x14ac:dyDescent="0.15">
      <c r="A50" s="181" t="s">
        <v>71</v>
      </c>
      <c r="B50" s="181" t="e">
        <f>NA()</f>
        <v>#N/A</v>
      </c>
      <c r="C50" s="181">
        <f>IF(ISNUMBER('実質公債費比率（分子）の構造'!K$53),'実質公債費比率（分子）の構造'!K$53,NA())</f>
        <v>983</v>
      </c>
      <c r="D50" s="181" t="e">
        <f>NA()</f>
        <v>#N/A</v>
      </c>
      <c r="E50" s="181" t="e">
        <f>NA()</f>
        <v>#N/A</v>
      </c>
      <c r="F50" s="181">
        <f>IF(ISNUMBER('実質公債費比率（分子）の構造'!L$53),'実質公債費比率（分子）の構造'!L$53,NA())</f>
        <v>959</v>
      </c>
      <c r="G50" s="181" t="e">
        <f>NA()</f>
        <v>#N/A</v>
      </c>
      <c r="H50" s="181" t="e">
        <f>NA()</f>
        <v>#N/A</v>
      </c>
      <c r="I50" s="181">
        <f>IF(ISNUMBER('実質公債費比率（分子）の構造'!M$53),'実質公債費比率（分子）の構造'!M$53,NA())</f>
        <v>660</v>
      </c>
      <c r="J50" s="181" t="e">
        <f>NA()</f>
        <v>#N/A</v>
      </c>
      <c r="K50" s="181" t="e">
        <f>NA()</f>
        <v>#N/A</v>
      </c>
      <c r="L50" s="181">
        <f>IF(ISNUMBER('実質公債費比率（分子）の構造'!N$53),'実質公債費比率（分子）の構造'!N$53,NA())</f>
        <v>693</v>
      </c>
      <c r="M50" s="181" t="e">
        <f>NA()</f>
        <v>#N/A</v>
      </c>
      <c r="N50" s="181" t="e">
        <f>NA()</f>
        <v>#N/A</v>
      </c>
      <c r="O50" s="181">
        <f>IF(ISNUMBER('実質公債費比率（分子）の構造'!O$53),'実質公債費比率（分子）の構造'!O$53,NA())</f>
        <v>609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16583</v>
      </c>
      <c r="E56" s="180"/>
      <c r="F56" s="180"/>
      <c r="G56" s="180">
        <f>'将来負担比率（分子）の構造'!J$52</f>
        <v>16399</v>
      </c>
      <c r="H56" s="180"/>
      <c r="I56" s="180"/>
      <c r="J56" s="180">
        <f>'将来負担比率（分子）の構造'!K$52</f>
        <v>16276</v>
      </c>
      <c r="K56" s="180"/>
      <c r="L56" s="180"/>
      <c r="M56" s="180">
        <f>'将来負担比率（分子）の構造'!L$52</f>
        <v>15899</v>
      </c>
      <c r="N56" s="180"/>
      <c r="O56" s="180"/>
      <c r="P56" s="180">
        <f>'将来負担比率（分子）の構造'!M$52</f>
        <v>15416</v>
      </c>
    </row>
    <row r="57" spans="1:16" x14ac:dyDescent="0.15">
      <c r="A57" s="180" t="s">
        <v>42</v>
      </c>
      <c r="B57" s="180"/>
      <c r="C57" s="180"/>
      <c r="D57" s="180">
        <f>'将来負担比率（分子）の構造'!I$51</f>
        <v>4755</v>
      </c>
      <c r="E57" s="180"/>
      <c r="F57" s="180"/>
      <c r="G57" s="180">
        <f>'将来負担比率（分子）の構造'!J$51</f>
        <v>4889</v>
      </c>
      <c r="H57" s="180"/>
      <c r="I57" s="180"/>
      <c r="J57" s="180">
        <f>'将来負担比率（分子）の構造'!K$51</f>
        <v>4642</v>
      </c>
      <c r="K57" s="180"/>
      <c r="L57" s="180"/>
      <c r="M57" s="180">
        <f>'将来負担比率（分子）の構造'!L$51</f>
        <v>4269</v>
      </c>
      <c r="N57" s="180"/>
      <c r="O57" s="180"/>
      <c r="P57" s="180">
        <f>'将来負担比率（分子）の構造'!M$51</f>
        <v>3778</v>
      </c>
    </row>
    <row r="58" spans="1:16" x14ac:dyDescent="0.15">
      <c r="A58" s="180" t="s">
        <v>41</v>
      </c>
      <c r="B58" s="180"/>
      <c r="C58" s="180"/>
      <c r="D58" s="180">
        <f>'将来負担比率（分子）の構造'!I$50</f>
        <v>3443</v>
      </c>
      <c r="E58" s="180"/>
      <c r="F58" s="180"/>
      <c r="G58" s="180">
        <f>'将来負担比率（分子）の構造'!J$50</f>
        <v>3084</v>
      </c>
      <c r="H58" s="180"/>
      <c r="I58" s="180"/>
      <c r="J58" s="180">
        <f>'将来負担比率（分子）の構造'!K$50</f>
        <v>3017</v>
      </c>
      <c r="K58" s="180"/>
      <c r="L58" s="180"/>
      <c r="M58" s="180">
        <f>'将来負担比率（分子）の構造'!L$50</f>
        <v>2239</v>
      </c>
      <c r="N58" s="180"/>
      <c r="O58" s="180"/>
      <c r="P58" s="180">
        <f>'将来負担比率（分子）の構造'!M$50</f>
        <v>2445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3435</v>
      </c>
      <c r="C62" s="180"/>
      <c r="D62" s="180"/>
      <c r="E62" s="180">
        <f>'将来負担比率（分子）の構造'!J$45</f>
        <v>3377</v>
      </c>
      <c r="F62" s="180"/>
      <c r="G62" s="180"/>
      <c r="H62" s="180">
        <f>'将来負担比率（分子）の構造'!K$45</f>
        <v>3462</v>
      </c>
      <c r="I62" s="180"/>
      <c r="J62" s="180"/>
      <c r="K62" s="180">
        <f>'将来負担比率（分子）の構造'!L$45</f>
        <v>3404</v>
      </c>
      <c r="L62" s="180"/>
      <c r="M62" s="180"/>
      <c r="N62" s="180">
        <f>'将来負担比率（分子）の構造'!M$45</f>
        <v>3255</v>
      </c>
      <c r="O62" s="180"/>
      <c r="P62" s="180"/>
    </row>
    <row r="63" spans="1:16" x14ac:dyDescent="0.15">
      <c r="A63" s="180" t="s">
        <v>34</v>
      </c>
      <c r="B63" s="180">
        <f>'将来負担比率（分子）の構造'!I$44</f>
        <v>1204</v>
      </c>
      <c r="C63" s="180"/>
      <c r="D63" s="180"/>
      <c r="E63" s="180">
        <f>'将来負担比率（分子）の構造'!J$44</f>
        <v>1288</v>
      </c>
      <c r="F63" s="180"/>
      <c r="G63" s="180"/>
      <c r="H63" s="180">
        <f>'将来負担比率（分子）の構造'!K$44</f>
        <v>1302</v>
      </c>
      <c r="I63" s="180"/>
      <c r="J63" s="180"/>
      <c r="K63" s="180">
        <f>'将来負担比率（分子）の構造'!L$44</f>
        <v>1333</v>
      </c>
      <c r="L63" s="180"/>
      <c r="M63" s="180"/>
      <c r="N63" s="180">
        <f>'将来負担比率（分子）の構造'!M$44</f>
        <v>1206</v>
      </c>
      <c r="O63" s="180"/>
      <c r="P63" s="180"/>
    </row>
    <row r="64" spans="1:16" x14ac:dyDescent="0.15">
      <c r="A64" s="180" t="s">
        <v>33</v>
      </c>
      <c r="B64" s="180">
        <f>'将来負担比率（分子）の構造'!I$43</f>
        <v>8836</v>
      </c>
      <c r="C64" s="180"/>
      <c r="D64" s="180"/>
      <c r="E64" s="180">
        <f>'将来負担比率（分子）の構造'!J$43</f>
        <v>8483</v>
      </c>
      <c r="F64" s="180"/>
      <c r="G64" s="180"/>
      <c r="H64" s="180">
        <f>'将来負担比率（分子）の構造'!K$43</f>
        <v>8462</v>
      </c>
      <c r="I64" s="180"/>
      <c r="J64" s="180"/>
      <c r="K64" s="180">
        <f>'将来負担比率（分子）の構造'!L$43</f>
        <v>8170</v>
      </c>
      <c r="L64" s="180"/>
      <c r="M64" s="180"/>
      <c r="N64" s="180">
        <f>'将来負担比率（分子）の構造'!M$43</f>
        <v>7670</v>
      </c>
      <c r="O64" s="180"/>
      <c r="P64" s="180"/>
    </row>
    <row r="65" spans="1:16" x14ac:dyDescent="0.15">
      <c r="A65" s="180" t="s">
        <v>32</v>
      </c>
      <c r="B65" s="180">
        <f>'将来負担比率（分子）の構造'!I$42</f>
        <v>88</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16502</v>
      </c>
      <c r="C66" s="180"/>
      <c r="D66" s="180"/>
      <c r="E66" s="180">
        <f>'将来負担比率（分子）の構造'!J$41</f>
        <v>16904</v>
      </c>
      <c r="F66" s="180"/>
      <c r="G66" s="180"/>
      <c r="H66" s="180">
        <f>'将来負担比率（分子）の構造'!K$41</f>
        <v>17127</v>
      </c>
      <c r="I66" s="180"/>
      <c r="J66" s="180"/>
      <c r="K66" s="180">
        <f>'将来負担比率（分子）の構造'!L$41</f>
        <v>17511</v>
      </c>
      <c r="L66" s="180"/>
      <c r="M66" s="180"/>
      <c r="N66" s="180">
        <f>'将来負担比率（分子）の構造'!M$41</f>
        <v>17665</v>
      </c>
      <c r="O66" s="180"/>
      <c r="P66" s="180"/>
    </row>
    <row r="67" spans="1:16" x14ac:dyDescent="0.15">
      <c r="A67" s="180" t="s">
        <v>75</v>
      </c>
      <c r="B67" s="180" t="e">
        <f>NA()</f>
        <v>#N/A</v>
      </c>
      <c r="C67" s="180">
        <f>IF(ISNUMBER('将来負担比率（分子）の構造'!I$53), IF('将来負担比率（分子）の構造'!I$53 &lt; 0, 0, '将来負担比率（分子）の構造'!I$53), NA())</f>
        <v>5284</v>
      </c>
      <c r="D67" s="180" t="e">
        <f>NA()</f>
        <v>#N/A</v>
      </c>
      <c r="E67" s="180" t="e">
        <f>NA()</f>
        <v>#N/A</v>
      </c>
      <c r="F67" s="180">
        <f>IF(ISNUMBER('将来負担比率（分子）の構造'!J$53), IF('将来負担比率（分子）の構造'!J$53 &lt; 0, 0, '将来負担比率（分子）の構造'!J$53), NA())</f>
        <v>5679</v>
      </c>
      <c r="G67" s="180" t="e">
        <f>NA()</f>
        <v>#N/A</v>
      </c>
      <c r="H67" s="180" t="e">
        <f>NA()</f>
        <v>#N/A</v>
      </c>
      <c r="I67" s="180">
        <f>IF(ISNUMBER('将来負担比率（分子）の構造'!K$53), IF('将来負担比率（分子）の構造'!K$53 &lt; 0, 0, '将来負担比率（分子）の構造'!K$53), NA())</f>
        <v>6419</v>
      </c>
      <c r="J67" s="180" t="e">
        <f>NA()</f>
        <v>#N/A</v>
      </c>
      <c r="K67" s="180" t="e">
        <f>NA()</f>
        <v>#N/A</v>
      </c>
      <c r="L67" s="180">
        <f>IF(ISNUMBER('将来負担比率（分子）の構造'!L$53), IF('将来負担比率（分子）の構造'!L$53 &lt; 0, 0, '将来負担比率（分子）の構造'!L$53), NA())</f>
        <v>8010</v>
      </c>
      <c r="M67" s="180" t="e">
        <f>NA()</f>
        <v>#N/A</v>
      </c>
      <c r="N67" s="180" t="e">
        <f>NA()</f>
        <v>#N/A</v>
      </c>
      <c r="O67" s="180">
        <f>IF(ISNUMBER('将来負担比率（分子）の構造'!M$53), IF('将来負担比率（分子）の構造'!M$53 &lt; 0, 0, '将来負担比率（分子）の構造'!M$53), NA())</f>
        <v>8156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1410</v>
      </c>
      <c r="C72" s="184">
        <f>基金残高に係る経年分析!G55</f>
        <v>975</v>
      </c>
      <c r="D72" s="184">
        <f>基金残高に係る経年分析!H55</f>
        <v>927</v>
      </c>
    </row>
    <row r="73" spans="1:16" x14ac:dyDescent="0.15">
      <c r="A73" s="183" t="s">
        <v>78</v>
      </c>
      <c r="B73" s="184">
        <f>基金残高に係る経年分析!F56</f>
        <v>240</v>
      </c>
      <c r="C73" s="184">
        <f>基金残高に係る経年分析!G56</f>
        <v>216</v>
      </c>
      <c r="D73" s="184">
        <f>基金残高に係る経年分析!H56</f>
        <v>216</v>
      </c>
    </row>
    <row r="74" spans="1:16" x14ac:dyDescent="0.15">
      <c r="A74" s="183" t="s">
        <v>79</v>
      </c>
      <c r="B74" s="184">
        <f>基金残高に係る経年分析!F57</f>
        <v>1083</v>
      </c>
      <c r="C74" s="184">
        <f>基金残高に係る経年分析!G57</f>
        <v>647</v>
      </c>
      <c r="D74" s="184">
        <f>基金残高に係る経年分析!H57</f>
        <v>864</v>
      </c>
    </row>
  </sheetData>
  <sheetProtection algorithmName="SHA-512" hashValue="GKX8InLQYMIj44vrS7Xcz4j1IPDWwNDe1eE6TA8HUmwwM/AtS5Vj4HAgBFjXURhhMVVgKtAjtR1R6MkvtUi60g==" saltValue="MrVYyDID7lE5jvB4b3qyA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0" workbookViewId="0">
      <selection activeCell="Z23" sqref="Z23:AC2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218</v>
      </c>
      <c r="DI1" s="756"/>
      <c r="DJ1" s="756"/>
      <c r="DK1" s="756"/>
      <c r="DL1" s="756"/>
      <c r="DM1" s="756"/>
      <c r="DN1" s="757"/>
      <c r="DO1" s="225"/>
      <c r="DP1" s="755" t="s">
        <v>219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58" t="s">
        <v>227</v>
      </c>
      <c r="AQ4" s="758"/>
      <c r="AR4" s="758"/>
      <c r="AS4" s="758"/>
      <c r="AT4" s="758"/>
      <c r="AU4" s="758"/>
      <c r="AV4" s="758"/>
      <c r="AW4" s="758"/>
      <c r="AX4" s="758"/>
      <c r="AY4" s="758"/>
      <c r="AZ4" s="758"/>
      <c r="BA4" s="758"/>
      <c r="BB4" s="758"/>
      <c r="BC4" s="758"/>
      <c r="BD4" s="758"/>
      <c r="BE4" s="758"/>
      <c r="BF4" s="758"/>
      <c r="BG4" s="758" t="s">
        <v>228</v>
      </c>
      <c r="BH4" s="758"/>
      <c r="BI4" s="758"/>
      <c r="BJ4" s="758"/>
      <c r="BK4" s="758"/>
      <c r="BL4" s="758"/>
      <c r="BM4" s="758"/>
      <c r="BN4" s="758"/>
      <c r="BO4" s="758" t="s">
        <v>225</v>
      </c>
      <c r="BP4" s="758"/>
      <c r="BQ4" s="758"/>
      <c r="BR4" s="758"/>
      <c r="BS4" s="758" t="s">
        <v>229</v>
      </c>
      <c r="BT4" s="758"/>
      <c r="BU4" s="758"/>
      <c r="BV4" s="758"/>
      <c r="BW4" s="758"/>
      <c r="BX4" s="758"/>
      <c r="BY4" s="758"/>
      <c r="BZ4" s="758"/>
      <c r="CA4" s="758"/>
      <c r="CB4" s="758"/>
      <c r="CD4" s="740" t="s">
        <v>230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231</v>
      </c>
      <c r="C5" s="723"/>
      <c r="D5" s="723"/>
      <c r="E5" s="723"/>
      <c r="F5" s="723"/>
      <c r="G5" s="723"/>
      <c r="H5" s="723"/>
      <c r="I5" s="723"/>
      <c r="J5" s="723"/>
      <c r="K5" s="723"/>
      <c r="L5" s="723"/>
      <c r="M5" s="723"/>
      <c r="N5" s="723"/>
      <c r="O5" s="723"/>
      <c r="P5" s="723"/>
      <c r="Q5" s="724"/>
      <c r="R5" s="688">
        <v>5490729</v>
      </c>
      <c r="S5" s="689"/>
      <c r="T5" s="689"/>
      <c r="U5" s="689"/>
      <c r="V5" s="689"/>
      <c r="W5" s="689"/>
      <c r="X5" s="689"/>
      <c r="Y5" s="735"/>
      <c r="Z5" s="753">
        <v>28.7</v>
      </c>
      <c r="AA5" s="753"/>
      <c r="AB5" s="753"/>
      <c r="AC5" s="753"/>
      <c r="AD5" s="754">
        <v>5092344</v>
      </c>
      <c r="AE5" s="754"/>
      <c r="AF5" s="754"/>
      <c r="AG5" s="754"/>
      <c r="AH5" s="754"/>
      <c r="AI5" s="754"/>
      <c r="AJ5" s="754"/>
      <c r="AK5" s="754"/>
      <c r="AL5" s="736">
        <v>48.6</v>
      </c>
      <c r="AM5" s="705"/>
      <c r="AN5" s="705"/>
      <c r="AO5" s="737"/>
      <c r="AP5" s="722" t="s">
        <v>232</v>
      </c>
      <c r="AQ5" s="723"/>
      <c r="AR5" s="723"/>
      <c r="AS5" s="723"/>
      <c r="AT5" s="723"/>
      <c r="AU5" s="723"/>
      <c r="AV5" s="723"/>
      <c r="AW5" s="723"/>
      <c r="AX5" s="723"/>
      <c r="AY5" s="723"/>
      <c r="AZ5" s="723"/>
      <c r="BA5" s="723"/>
      <c r="BB5" s="723"/>
      <c r="BC5" s="723"/>
      <c r="BD5" s="723"/>
      <c r="BE5" s="723"/>
      <c r="BF5" s="724"/>
      <c r="BG5" s="623">
        <v>5092344</v>
      </c>
      <c r="BH5" s="626"/>
      <c r="BI5" s="626"/>
      <c r="BJ5" s="626"/>
      <c r="BK5" s="626"/>
      <c r="BL5" s="626"/>
      <c r="BM5" s="626"/>
      <c r="BN5" s="627"/>
      <c r="BO5" s="685">
        <v>92.7</v>
      </c>
      <c r="BP5" s="685"/>
      <c r="BQ5" s="685"/>
      <c r="BR5" s="685"/>
      <c r="BS5" s="686">
        <v>36639</v>
      </c>
      <c r="BT5" s="686"/>
      <c r="BU5" s="686"/>
      <c r="BV5" s="686"/>
      <c r="BW5" s="686"/>
      <c r="BX5" s="686"/>
      <c r="BY5" s="686"/>
      <c r="BZ5" s="686"/>
      <c r="CA5" s="686"/>
      <c r="CB5" s="727"/>
      <c r="CD5" s="740" t="s">
        <v>227</v>
      </c>
      <c r="CE5" s="741"/>
      <c r="CF5" s="741"/>
      <c r="CG5" s="741"/>
      <c r="CH5" s="741"/>
      <c r="CI5" s="741"/>
      <c r="CJ5" s="741"/>
      <c r="CK5" s="741"/>
      <c r="CL5" s="741"/>
      <c r="CM5" s="741"/>
      <c r="CN5" s="741"/>
      <c r="CO5" s="741"/>
      <c r="CP5" s="741"/>
      <c r="CQ5" s="742"/>
      <c r="CR5" s="740" t="s">
        <v>233</v>
      </c>
      <c r="CS5" s="741"/>
      <c r="CT5" s="741"/>
      <c r="CU5" s="741"/>
      <c r="CV5" s="741"/>
      <c r="CW5" s="741"/>
      <c r="CX5" s="741"/>
      <c r="CY5" s="742"/>
      <c r="CZ5" s="740" t="s">
        <v>225</v>
      </c>
      <c r="DA5" s="741"/>
      <c r="DB5" s="741"/>
      <c r="DC5" s="742"/>
      <c r="DD5" s="740" t="s">
        <v>234</v>
      </c>
      <c r="DE5" s="741"/>
      <c r="DF5" s="741"/>
      <c r="DG5" s="741"/>
      <c r="DH5" s="741"/>
      <c r="DI5" s="741"/>
      <c r="DJ5" s="741"/>
      <c r="DK5" s="741"/>
      <c r="DL5" s="741"/>
      <c r="DM5" s="741"/>
      <c r="DN5" s="741"/>
      <c r="DO5" s="741"/>
      <c r="DP5" s="742"/>
      <c r="DQ5" s="740" t="s">
        <v>235</v>
      </c>
      <c r="DR5" s="741"/>
      <c r="DS5" s="741"/>
      <c r="DT5" s="741"/>
      <c r="DU5" s="741"/>
      <c r="DV5" s="741"/>
      <c r="DW5" s="741"/>
      <c r="DX5" s="741"/>
      <c r="DY5" s="741"/>
      <c r="DZ5" s="741"/>
      <c r="EA5" s="741"/>
      <c r="EB5" s="741"/>
      <c r="EC5" s="742"/>
    </row>
    <row r="6" spans="2:143" ht="11.25" customHeight="1" x14ac:dyDescent="0.15">
      <c r="B6" s="620" t="s">
        <v>236</v>
      </c>
      <c r="C6" s="621"/>
      <c r="D6" s="621"/>
      <c r="E6" s="621"/>
      <c r="F6" s="621"/>
      <c r="G6" s="621"/>
      <c r="H6" s="621"/>
      <c r="I6" s="621"/>
      <c r="J6" s="621"/>
      <c r="K6" s="621"/>
      <c r="L6" s="621"/>
      <c r="M6" s="621"/>
      <c r="N6" s="621"/>
      <c r="O6" s="621"/>
      <c r="P6" s="621"/>
      <c r="Q6" s="622"/>
      <c r="R6" s="623">
        <v>108651</v>
      </c>
      <c r="S6" s="626"/>
      <c r="T6" s="626"/>
      <c r="U6" s="626"/>
      <c r="V6" s="626"/>
      <c r="W6" s="626"/>
      <c r="X6" s="626"/>
      <c r="Y6" s="627"/>
      <c r="Z6" s="685">
        <v>0.6</v>
      </c>
      <c r="AA6" s="685"/>
      <c r="AB6" s="685"/>
      <c r="AC6" s="685"/>
      <c r="AD6" s="686">
        <v>108651</v>
      </c>
      <c r="AE6" s="686"/>
      <c r="AF6" s="686"/>
      <c r="AG6" s="686"/>
      <c r="AH6" s="686"/>
      <c r="AI6" s="686"/>
      <c r="AJ6" s="686"/>
      <c r="AK6" s="686"/>
      <c r="AL6" s="628">
        <v>1</v>
      </c>
      <c r="AM6" s="629"/>
      <c r="AN6" s="629"/>
      <c r="AO6" s="687"/>
      <c r="AP6" s="620" t="s">
        <v>237</v>
      </c>
      <c r="AQ6" s="621"/>
      <c r="AR6" s="621"/>
      <c r="AS6" s="621"/>
      <c r="AT6" s="621"/>
      <c r="AU6" s="621"/>
      <c r="AV6" s="621"/>
      <c r="AW6" s="621"/>
      <c r="AX6" s="621"/>
      <c r="AY6" s="621"/>
      <c r="AZ6" s="621"/>
      <c r="BA6" s="621"/>
      <c r="BB6" s="621"/>
      <c r="BC6" s="621"/>
      <c r="BD6" s="621"/>
      <c r="BE6" s="621"/>
      <c r="BF6" s="622"/>
      <c r="BG6" s="623">
        <v>5092344</v>
      </c>
      <c r="BH6" s="626"/>
      <c r="BI6" s="626"/>
      <c r="BJ6" s="626"/>
      <c r="BK6" s="626"/>
      <c r="BL6" s="626"/>
      <c r="BM6" s="626"/>
      <c r="BN6" s="627"/>
      <c r="BO6" s="685">
        <v>92.7</v>
      </c>
      <c r="BP6" s="685"/>
      <c r="BQ6" s="685"/>
      <c r="BR6" s="685"/>
      <c r="BS6" s="686">
        <v>36639</v>
      </c>
      <c r="BT6" s="686"/>
      <c r="BU6" s="686"/>
      <c r="BV6" s="686"/>
      <c r="BW6" s="686"/>
      <c r="BX6" s="686"/>
      <c r="BY6" s="686"/>
      <c r="BZ6" s="686"/>
      <c r="CA6" s="686"/>
      <c r="CB6" s="727"/>
      <c r="CD6" s="694" t="s">
        <v>238</v>
      </c>
      <c r="CE6" s="695"/>
      <c r="CF6" s="695"/>
      <c r="CG6" s="695"/>
      <c r="CH6" s="695"/>
      <c r="CI6" s="695"/>
      <c r="CJ6" s="695"/>
      <c r="CK6" s="695"/>
      <c r="CL6" s="695"/>
      <c r="CM6" s="695"/>
      <c r="CN6" s="695"/>
      <c r="CO6" s="695"/>
      <c r="CP6" s="695"/>
      <c r="CQ6" s="696"/>
      <c r="CR6" s="623">
        <v>195479</v>
      </c>
      <c r="CS6" s="626"/>
      <c r="CT6" s="626"/>
      <c r="CU6" s="626"/>
      <c r="CV6" s="626"/>
      <c r="CW6" s="626"/>
      <c r="CX6" s="626"/>
      <c r="CY6" s="627"/>
      <c r="CZ6" s="736">
        <v>1</v>
      </c>
      <c r="DA6" s="705"/>
      <c r="DB6" s="705"/>
      <c r="DC6" s="739"/>
      <c r="DD6" s="631" t="s">
        <v>239</v>
      </c>
      <c r="DE6" s="626"/>
      <c r="DF6" s="626"/>
      <c r="DG6" s="626"/>
      <c r="DH6" s="626"/>
      <c r="DI6" s="626"/>
      <c r="DJ6" s="626"/>
      <c r="DK6" s="626"/>
      <c r="DL6" s="626"/>
      <c r="DM6" s="626"/>
      <c r="DN6" s="626"/>
      <c r="DO6" s="626"/>
      <c r="DP6" s="627"/>
      <c r="DQ6" s="631">
        <v>195479</v>
      </c>
      <c r="DR6" s="626"/>
      <c r="DS6" s="626"/>
      <c r="DT6" s="626"/>
      <c r="DU6" s="626"/>
      <c r="DV6" s="626"/>
      <c r="DW6" s="626"/>
      <c r="DX6" s="626"/>
      <c r="DY6" s="626"/>
      <c r="DZ6" s="626"/>
      <c r="EA6" s="626"/>
      <c r="EB6" s="626"/>
      <c r="EC6" s="666"/>
    </row>
    <row r="7" spans="2:143" ht="11.25" customHeight="1" x14ac:dyDescent="0.15">
      <c r="B7" s="620" t="s">
        <v>240</v>
      </c>
      <c r="C7" s="621"/>
      <c r="D7" s="621"/>
      <c r="E7" s="621"/>
      <c r="F7" s="621"/>
      <c r="G7" s="621"/>
      <c r="H7" s="621"/>
      <c r="I7" s="621"/>
      <c r="J7" s="621"/>
      <c r="K7" s="621"/>
      <c r="L7" s="621"/>
      <c r="M7" s="621"/>
      <c r="N7" s="621"/>
      <c r="O7" s="621"/>
      <c r="P7" s="621"/>
      <c r="Q7" s="622"/>
      <c r="R7" s="623">
        <v>15245</v>
      </c>
      <c r="S7" s="626"/>
      <c r="T7" s="626"/>
      <c r="U7" s="626"/>
      <c r="V7" s="626"/>
      <c r="W7" s="626"/>
      <c r="X7" s="626"/>
      <c r="Y7" s="627"/>
      <c r="Z7" s="685">
        <v>0.1</v>
      </c>
      <c r="AA7" s="685"/>
      <c r="AB7" s="685"/>
      <c r="AC7" s="685"/>
      <c r="AD7" s="686">
        <v>15245</v>
      </c>
      <c r="AE7" s="686"/>
      <c r="AF7" s="686"/>
      <c r="AG7" s="686"/>
      <c r="AH7" s="686"/>
      <c r="AI7" s="686"/>
      <c r="AJ7" s="686"/>
      <c r="AK7" s="686"/>
      <c r="AL7" s="628">
        <v>0.1</v>
      </c>
      <c r="AM7" s="629"/>
      <c r="AN7" s="629"/>
      <c r="AO7" s="687"/>
      <c r="AP7" s="620" t="s">
        <v>241</v>
      </c>
      <c r="AQ7" s="621"/>
      <c r="AR7" s="621"/>
      <c r="AS7" s="621"/>
      <c r="AT7" s="621"/>
      <c r="AU7" s="621"/>
      <c r="AV7" s="621"/>
      <c r="AW7" s="621"/>
      <c r="AX7" s="621"/>
      <c r="AY7" s="621"/>
      <c r="AZ7" s="621"/>
      <c r="BA7" s="621"/>
      <c r="BB7" s="621"/>
      <c r="BC7" s="621"/>
      <c r="BD7" s="621"/>
      <c r="BE7" s="621"/>
      <c r="BF7" s="622"/>
      <c r="BG7" s="623">
        <v>2717779</v>
      </c>
      <c r="BH7" s="626"/>
      <c r="BI7" s="626"/>
      <c r="BJ7" s="626"/>
      <c r="BK7" s="626"/>
      <c r="BL7" s="626"/>
      <c r="BM7" s="626"/>
      <c r="BN7" s="627"/>
      <c r="BO7" s="685">
        <v>49.5</v>
      </c>
      <c r="BP7" s="685"/>
      <c r="BQ7" s="685"/>
      <c r="BR7" s="685"/>
      <c r="BS7" s="686">
        <v>36639</v>
      </c>
      <c r="BT7" s="686"/>
      <c r="BU7" s="686"/>
      <c r="BV7" s="686"/>
      <c r="BW7" s="686"/>
      <c r="BX7" s="686"/>
      <c r="BY7" s="686"/>
      <c r="BZ7" s="686"/>
      <c r="CA7" s="686"/>
      <c r="CB7" s="727"/>
      <c r="CD7" s="667" t="s">
        <v>242</v>
      </c>
      <c r="CE7" s="664"/>
      <c r="CF7" s="664"/>
      <c r="CG7" s="664"/>
      <c r="CH7" s="664"/>
      <c r="CI7" s="664"/>
      <c r="CJ7" s="664"/>
      <c r="CK7" s="664"/>
      <c r="CL7" s="664"/>
      <c r="CM7" s="664"/>
      <c r="CN7" s="664"/>
      <c r="CO7" s="664"/>
      <c r="CP7" s="664"/>
      <c r="CQ7" s="665"/>
      <c r="CR7" s="623">
        <v>2922571</v>
      </c>
      <c r="CS7" s="626"/>
      <c r="CT7" s="626"/>
      <c r="CU7" s="626"/>
      <c r="CV7" s="626"/>
      <c r="CW7" s="626"/>
      <c r="CX7" s="626"/>
      <c r="CY7" s="627"/>
      <c r="CZ7" s="685">
        <v>15.5</v>
      </c>
      <c r="DA7" s="685"/>
      <c r="DB7" s="685"/>
      <c r="DC7" s="685"/>
      <c r="DD7" s="631">
        <v>765</v>
      </c>
      <c r="DE7" s="626"/>
      <c r="DF7" s="626"/>
      <c r="DG7" s="626"/>
      <c r="DH7" s="626"/>
      <c r="DI7" s="626"/>
      <c r="DJ7" s="626"/>
      <c r="DK7" s="626"/>
      <c r="DL7" s="626"/>
      <c r="DM7" s="626"/>
      <c r="DN7" s="626"/>
      <c r="DO7" s="626"/>
      <c r="DP7" s="627"/>
      <c r="DQ7" s="631">
        <v>1851125</v>
      </c>
      <c r="DR7" s="626"/>
      <c r="DS7" s="626"/>
      <c r="DT7" s="626"/>
      <c r="DU7" s="626"/>
      <c r="DV7" s="626"/>
      <c r="DW7" s="626"/>
      <c r="DX7" s="626"/>
      <c r="DY7" s="626"/>
      <c r="DZ7" s="626"/>
      <c r="EA7" s="626"/>
      <c r="EB7" s="626"/>
      <c r="EC7" s="666"/>
    </row>
    <row r="8" spans="2:143" ht="11.25" customHeight="1" x14ac:dyDescent="0.15">
      <c r="B8" s="620" t="s">
        <v>243</v>
      </c>
      <c r="C8" s="621"/>
      <c r="D8" s="621"/>
      <c r="E8" s="621"/>
      <c r="F8" s="621"/>
      <c r="G8" s="621"/>
      <c r="H8" s="621"/>
      <c r="I8" s="621"/>
      <c r="J8" s="621"/>
      <c r="K8" s="621"/>
      <c r="L8" s="621"/>
      <c r="M8" s="621"/>
      <c r="N8" s="621"/>
      <c r="O8" s="621"/>
      <c r="P8" s="621"/>
      <c r="Q8" s="622"/>
      <c r="R8" s="623">
        <v>36243</v>
      </c>
      <c r="S8" s="626"/>
      <c r="T8" s="626"/>
      <c r="U8" s="626"/>
      <c r="V8" s="626"/>
      <c r="W8" s="626"/>
      <c r="X8" s="626"/>
      <c r="Y8" s="627"/>
      <c r="Z8" s="685">
        <v>0.2</v>
      </c>
      <c r="AA8" s="685"/>
      <c r="AB8" s="685"/>
      <c r="AC8" s="685"/>
      <c r="AD8" s="686">
        <v>36243</v>
      </c>
      <c r="AE8" s="686"/>
      <c r="AF8" s="686"/>
      <c r="AG8" s="686"/>
      <c r="AH8" s="686"/>
      <c r="AI8" s="686"/>
      <c r="AJ8" s="686"/>
      <c r="AK8" s="686"/>
      <c r="AL8" s="628">
        <v>0.3</v>
      </c>
      <c r="AM8" s="629"/>
      <c r="AN8" s="629"/>
      <c r="AO8" s="687"/>
      <c r="AP8" s="620" t="s">
        <v>244</v>
      </c>
      <c r="AQ8" s="621"/>
      <c r="AR8" s="621"/>
      <c r="AS8" s="621"/>
      <c r="AT8" s="621"/>
      <c r="AU8" s="621"/>
      <c r="AV8" s="621"/>
      <c r="AW8" s="621"/>
      <c r="AX8" s="621"/>
      <c r="AY8" s="621"/>
      <c r="AZ8" s="621"/>
      <c r="BA8" s="621"/>
      <c r="BB8" s="621"/>
      <c r="BC8" s="621"/>
      <c r="BD8" s="621"/>
      <c r="BE8" s="621"/>
      <c r="BF8" s="622"/>
      <c r="BG8" s="623">
        <v>89701</v>
      </c>
      <c r="BH8" s="626"/>
      <c r="BI8" s="626"/>
      <c r="BJ8" s="626"/>
      <c r="BK8" s="626"/>
      <c r="BL8" s="626"/>
      <c r="BM8" s="626"/>
      <c r="BN8" s="627"/>
      <c r="BO8" s="685">
        <v>1.6</v>
      </c>
      <c r="BP8" s="685"/>
      <c r="BQ8" s="685"/>
      <c r="BR8" s="685"/>
      <c r="BS8" s="631" t="s">
        <v>239</v>
      </c>
      <c r="BT8" s="626"/>
      <c r="BU8" s="626"/>
      <c r="BV8" s="626"/>
      <c r="BW8" s="626"/>
      <c r="BX8" s="626"/>
      <c r="BY8" s="626"/>
      <c r="BZ8" s="626"/>
      <c r="CA8" s="626"/>
      <c r="CB8" s="666"/>
      <c r="CD8" s="667" t="s">
        <v>245</v>
      </c>
      <c r="CE8" s="664"/>
      <c r="CF8" s="664"/>
      <c r="CG8" s="664"/>
      <c r="CH8" s="664"/>
      <c r="CI8" s="664"/>
      <c r="CJ8" s="664"/>
      <c r="CK8" s="664"/>
      <c r="CL8" s="664"/>
      <c r="CM8" s="664"/>
      <c r="CN8" s="664"/>
      <c r="CO8" s="664"/>
      <c r="CP8" s="664"/>
      <c r="CQ8" s="665"/>
      <c r="CR8" s="623">
        <v>7834928</v>
      </c>
      <c r="CS8" s="626"/>
      <c r="CT8" s="626"/>
      <c r="CU8" s="626"/>
      <c r="CV8" s="626"/>
      <c r="CW8" s="626"/>
      <c r="CX8" s="626"/>
      <c r="CY8" s="627"/>
      <c r="CZ8" s="685">
        <v>41.6</v>
      </c>
      <c r="DA8" s="685"/>
      <c r="DB8" s="685"/>
      <c r="DC8" s="685"/>
      <c r="DD8" s="631">
        <v>15621</v>
      </c>
      <c r="DE8" s="626"/>
      <c r="DF8" s="626"/>
      <c r="DG8" s="626"/>
      <c r="DH8" s="626"/>
      <c r="DI8" s="626"/>
      <c r="DJ8" s="626"/>
      <c r="DK8" s="626"/>
      <c r="DL8" s="626"/>
      <c r="DM8" s="626"/>
      <c r="DN8" s="626"/>
      <c r="DO8" s="626"/>
      <c r="DP8" s="627"/>
      <c r="DQ8" s="631">
        <v>4027491</v>
      </c>
      <c r="DR8" s="626"/>
      <c r="DS8" s="626"/>
      <c r="DT8" s="626"/>
      <c r="DU8" s="626"/>
      <c r="DV8" s="626"/>
      <c r="DW8" s="626"/>
      <c r="DX8" s="626"/>
      <c r="DY8" s="626"/>
      <c r="DZ8" s="626"/>
      <c r="EA8" s="626"/>
      <c r="EB8" s="626"/>
      <c r="EC8" s="666"/>
    </row>
    <row r="9" spans="2:143" ht="11.25" customHeight="1" x14ac:dyDescent="0.15">
      <c r="B9" s="620" t="s">
        <v>246</v>
      </c>
      <c r="C9" s="621"/>
      <c r="D9" s="621"/>
      <c r="E9" s="621"/>
      <c r="F9" s="621"/>
      <c r="G9" s="621"/>
      <c r="H9" s="621"/>
      <c r="I9" s="621"/>
      <c r="J9" s="621"/>
      <c r="K9" s="621"/>
      <c r="L9" s="621"/>
      <c r="M9" s="621"/>
      <c r="N9" s="621"/>
      <c r="O9" s="621"/>
      <c r="P9" s="621"/>
      <c r="Q9" s="622"/>
      <c r="R9" s="623">
        <v>30608</v>
      </c>
      <c r="S9" s="626"/>
      <c r="T9" s="626"/>
      <c r="U9" s="626"/>
      <c r="V9" s="626"/>
      <c r="W9" s="626"/>
      <c r="X9" s="626"/>
      <c r="Y9" s="627"/>
      <c r="Z9" s="685">
        <v>0.2</v>
      </c>
      <c r="AA9" s="685"/>
      <c r="AB9" s="685"/>
      <c r="AC9" s="685"/>
      <c r="AD9" s="686">
        <v>30608</v>
      </c>
      <c r="AE9" s="686"/>
      <c r="AF9" s="686"/>
      <c r="AG9" s="686"/>
      <c r="AH9" s="686"/>
      <c r="AI9" s="686"/>
      <c r="AJ9" s="686"/>
      <c r="AK9" s="686"/>
      <c r="AL9" s="628">
        <v>0.3</v>
      </c>
      <c r="AM9" s="629"/>
      <c r="AN9" s="629"/>
      <c r="AO9" s="687"/>
      <c r="AP9" s="620" t="s">
        <v>247</v>
      </c>
      <c r="AQ9" s="621"/>
      <c r="AR9" s="621"/>
      <c r="AS9" s="621"/>
      <c r="AT9" s="621"/>
      <c r="AU9" s="621"/>
      <c r="AV9" s="621"/>
      <c r="AW9" s="621"/>
      <c r="AX9" s="621"/>
      <c r="AY9" s="621"/>
      <c r="AZ9" s="621"/>
      <c r="BA9" s="621"/>
      <c r="BB9" s="621"/>
      <c r="BC9" s="621"/>
      <c r="BD9" s="621"/>
      <c r="BE9" s="621"/>
      <c r="BF9" s="622"/>
      <c r="BG9" s="623">
        <v>2363990</v>
      </c>
      <c r="BH9" s="626"/>
      <c r="BI9" s="626"/>
      <c r="BJ9" s="626"/>
      <c r="BK9" s="626"/>
      <c r="BL9" s="626"/>
      <c r="BM9" s="626"/>
      <c r="BN9" s="627"/>
      <c r="BO9" s="685">
        <v>43.1</v>
      </c>
      <c r="BP9" s="685"/>
      <c r="BQ9" s="685"/>
      <c r="BR9" s="685"/>
      <c r="BS9" s="631" t="s">
        <v>239</v>
      </c>
      <c r="BT9" s="626"/>
      <c r="BU9" s="626"/>
      <c r="BV9" s="626"/>
      <c r="BW9" s="626"/>
      <c r="BX9" s="626"/>
      <c r="BY9" s="626"/>
      <c r="BZ9" s="626"/>
      <c r="CA9" s="626"/>
      <c r="CB9" s="666"/>
      <c r="CD9" s="667" t="s">
        <v>248</v>
      </c>
      <c r="CE9" s="664"/>
      <c r="CF9" s="664"/>
      <c r="CG9" s="664"/>
      <c r="CH9" s="664"/>
      <c r="CI9" s="664"/>
      <c r="CJ9" s="664"/>
      <c r="CK9" s="664"/>
      <c r="CL9" s="664"/>
      <c r="CM9" s="664"/>
      <c r="CN9" s="664"/>
      <c r="CO9" s="664"/>
      <c r="CP9" s="664"/>
      <c r="CQ9" s="665"/>
      <c r="CR9" s="623">
        <v>2558141</v>
      </c>
      <c r="CS9" s="626"/>
      <c r="CT9" s="626"/>
      <c r="CU9" s="626"/>
      <c r="CV9" s="626"/>
      <c r="CW9" s="626"/>
      <c r="CX9" s="626"/>
      <c r="CY9" s="627"/>
      <c r="CZ9" s="685">
        <v>13.6</v>
      </c>
      <c r="DA9" s="685"/>
      <c r="DB9" s="685"/>
      <c r="DC9" s="685"/>
      <c r="DD9" s="631">
        <v>870866</v>
      </c>
      <c r="DE9" s="626"/>
      <c r="DF9" s="626"/>
      <c r="DG9" s="626"/>
      <c r="DH9" s="626"/>
      <c r="DI9" s="626"/>
      <c r="DJ9" s="626"/>
      <c r="DK9" s="626"/>
      <c r="DL9" s="626"/>
      <c r="DM9" s="626"/>
      <c r="DN9" s="626"/>
      <c r="DO9" s="626"/>
      <c r="DP9" s="627"/>
      <c r="DQ9" s="631">
        <v>1525551</v>
      </c>
      <c r="DR9" s="626"/>
      <c r="DS9" s="626"/>
      <c r="DT9" s="626"/>
      <c r="DU9" s="626"/>
      <c r="DV9" s="626"/>
      <c r="DW9" s="626"/>
      <c r="DX9" s="626"/>
      <c r="DY9" s="626"/>
      <c r="DZ9" s="626"/>
      <c r="EA9" s="626"/>
      <c r="EB9" s="626"/>
      <c r="EC9" s="666"/>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188</v>
      </c>
      <c r="S10" s="626"/>
      <c r="T10" s="626"/>
      <c r="U10" s="626"/>
      <c r="V10" s="626"/>
      <c r="W10" s="626"/>
      <c r="X10" s="626"/>
      <c r="Y10" s="627"/>
      <c r="Z10" s="685" t="s">
        <v>239</v>
      </c>
      <c r="AA10" s="685"/>
      <c r="AB10" s="685"/>
      <c r="AC10" s="685"/>
      <c r="AD10" s="686" t="s">
        <v>188</v>
      </c>
      <c r="AE10" s="686"/>
      <c r="AF10" s="686"/>
      <c r="AG10" s="686"/>
      <c r="AH10" s="686"/>
      <c r="AI10" s="686"/>
      <c r="AJ10" s="686"/>
      <c r="AK10" s="686"/>
      <c r="AL10" s="628" t="s">
        <v>239</v>
      </c>
      <c r="AM10" s="629"/>
      <c r="AN10" s="629"/>
      <c r="AO10" s="687"/>
      <c r="AP10" s="620" t="s">
        <v>250</v>
      </c>
      <c r="AQ10" s="621"/>
      <c r="AR10" s="621"/>
      <c r="AS10" s="621"/>
      <c r="AT10" s="621"/>
      <c r="AU10" s="621"/>
      <c r="AV10" s="621"/>
      <c r="AW10" s="621"/>
      <c r="AX10" s="621"/>
      <c r="AY10" s="621"/>
      <c r="AZ10" s="621"/>
      <c r="BA10" s="621"/>
      <c r="BB10" s="621"/>
      <c r="BC10" s="621"/>
      <c r="BD10" s="621"/>
      <c r="BE10" s="621"/>
      <c r="BF10" s="622"/>
      <c r="BG10" s="623">
        <v>80316</v>
      </c>
      <c r="BH10" s="626"/>
      <c r="BI10" s="626"/>
      <c r="BJ10" s="626"/>
      <c r="BK10" s="626"/>
      <c r="BL10" s="626"/>
      <c r="BM10" s="626"/>
      <c r="BN10" s="627"/>
      <c r="BO10" s="685">
        <v>1.5</v>
      </c>
      <c r="BP10" s="685"/>
      <c r="BQ10" s="685"/>
      <c r="BR10" s="685"/>
      <c r="BS10" s="631" t="s">
        <v>239</v>
      </c>
      <c r="BT10" s="626"/>
      <c r="BU10" s="626"/>
      <c r="BV10" s="626"/>
      <c r="BW10" s="626"/>
      <c r="BX10" s="626"/>
      <c r="BY10" s="626"/>
      <c r="BZ10" s="626"/>
      <c r="CA10" s="626"/>
      <c r="CB10" s="666"/>
      <c r="CD10" s="667" t="s">
        <v>251</v>
      </c>
      <c r="CE10" s="664"/>
      <c r="CF10" s="664"/>
      <c r="CG10" s="664"/>
      <c r="CH10" s="664"/>
      <c r="CI10" s="664"/>
      <c r="CJ10" s="664"/>
      <c r="CK10" s="664"/>
      <c r="CL10" s="664"/>
      <c r="CM10" s="664"/>
      <c r="CN10" s="664"/>
      <c r="CO10" s="664"/>
      <c r="CP10" s="664"/>
      <c r="CQ10" s="665"/>
      <c r="CR10" s="623">
        <v>41954</v>
      </c>
      <c r="CS10" s="626"/>
      <c r="CT10" s="626"/>
      <c r="CU10" s="626"/>
      <c r="CV10" s="626"/>
      <c r="CW10" s="626"/>
      <c r="CX10" s="626"/>
      <c r="CY10" s="627"/>
      <c r="CZ10" s="685">
        <v>0.2</v>
      </c>
      <c r="DA10" s="685"/>
      <c r="DB10" s="685"/>
      <c r="DC10" s="685"/>
      <c r="DD10" s="631" t="s">
        <v>239</v>
      </c>
      <c r="DE10" s="626"/>
      <c r="DF10" s="626"/>
      <c r="DG10" s="626"/>
      <c r="DH10" s="626"/>
      <c r="DI10" s="626"/>
      <c r="DJ10" s="626"/>
      <c r="DK10" s="626"/>
      <c r="DL10" s="626"/>
      <c r="DM10" s="626"/>
      <c r="DN10" s="626"/>
      <c r="DO10" s="626"/>
      <c r="DP10" s="627"/>
      <c r="DQ10" s="631">
        <v>41954</v>
      </c>
      <c r="DR10" s="626"/>
      <c r="DS10" s="626"/>
      <c r="DT10" s="626"/>
      <c r="DU10" s="626"/>
      <c r="DV10" s="626"/>
      <c r="DW10" s="626"/>
      <c r="DX10" s="626"/>
      <c r="DY10" s="626"/>
      <c r="DZ10" s="626"/>
      <c r="EA10" s="626"/>
      <c r="EB10" s="626"/>
      <c r="EC10" s="666"/>
    </row>
    <row r="11" spans="2:143" ht="11.25" customHeight="1" x14ac:dyDescent="0.15">
      <c r="B11" s="620" t="s">
        <v>252</v>
      </c>
      <c r="C11" s="621"/>
      <c r="D11" s="621"/>
      <c r="E11" s="621"/>
      <c r="F11" s="621"/>
      <c r="G11" s="621"/>
      <c r="H11" s="621"/>
      <c r="I11" s="621"/>
      <c r="J11" s="621"/>
      <c r="K11" s="621"/>
      <c r="L11" s="621"/>
      <c r="M11" s="621"/>
      <c r="N11" s="621"/>
      <c r="O11" s="621"/>
      <c r="P11" s="621"/>
      <c r="Q11" s="622"/>
      <c r="R11" s="623" t="s">
        <v>188</v>
      </c>
      <c r="S11" s="626"/>
      <c r="T11" s="626"/>
      <c r="U11" s="626"/>
      <c r="V11" s="626"/>
      <c r="W11" s="626"/>
      <c r="X11" s="626"/>
      <c r="Y11" s="627"/>
      <c r="Z11" s="685" t="s">
        <v>188</v>
      </c>
      <c r="AA11" s="685"/>
      <c r="AB11" s="685"/>
      <c r="AC11" s="685"/>
      <c r="AD11" s="686" t="s">
        <v>188</v>
      </c>
      <c r="AE11" s="686"/>
      <c r="AF11" s="686"/>
      <c r="AG11" s="686"/>
      <c r="AH11" s="686"/>
      <c r="AI11" s="686"/>
      <c r="AJ11" s="686"/>
      <c r="AK11" s="686"/>
      <c r="AL11" s="628" t="s">
        <v>239</v>
      </c>
      <c r="AM11" s="629"/>
      <c r="AN11" s="629"/>
      <c r="AO11" s="687"/>
      <c r="AP11" s="620" t="s">
        <v>253</v>
      </c>
      <c r="AQ11" s="621"/>
      <c r="AR11" s="621"/>
      <c r="AS11" s="621"/>
      <c r="AT11" s="621"/>
      <c r="AU11" s="621"/>
      <c r="AV11" s="621"/>
      <c r="AW11" s="621"/>
      <c r="AX11" s="621"/>
      <c r="AY11" s="621"/>
      <c r="AZ11" s="621"/>
      <c r="BA11" s="621"/>
      <c r="BB11" s="621"/>
      <c r="BC11" s="621"/>
      <c r="BD11" s="621"/>
      <c r="BE11" s="621"/>
      <c r="BF11" s="622"/>
      <c r="BG11" s="623">
        <v>183772</v>
      </c>
      <c r="BH11" s="626"/>
      <c r="BI11" s="626"/>
      <c r="BJ11" s="626"/>
      <c r="BK11" s="626"/>
      <c r="BL11" s="626"/>
      <c r="BM11" s="626"/>
      <c r="BN11" s="627"/>
      <c r="BO11" s="685">
        <v>3.3</v>
      </c>
      <c r="BP11" s="685"/>
      <c r="BQ11" s="685"/>
      <c r="BR11" s="685"/>
      <c r="BS11" s="631">
        <v>36639</v>
      </c>
      <c r="BT11" s="626"/>
      <c r="BU11" s="626"/>
      <c r="BV11" s="626"/>
      <c r="BW11" s="626"/>
      <c r="BX11" s="626"/>
      <c r="BY11" s="626"/>
      <c r="BZ11" s="626"/>
      <c r="CA11" s="626"/>
      <c r="CB11" s="666"/>
      <c r="CD11" s="667" t="s">
        <v>254</v>
      </c>
      <c r="CE11" s="664"/>
      <c r="CF11" s="664"/>
      <c r="CG11" s="664"/>
      <c r="CH11" s="664"/>
      <c r="CI11" s="664"/>
      <c r="CJ11" s="664"/>
      <c r="CK11" s="664"/>
      <c r="CL11" s="664"/>
      <c r="CM11" s="664"/>
      <c r="CN11" s="664"/>
      <c r="CO11" s="664"/>
      <c r="CP11" s="664"/>
      <c r="CQ11" s="665"/>
      <c r="CR11" s="623">
        <v>112372</v>
      </c>
      <c r="CS11" s="626"/>
      <c r="CT11" s="626"/>
      <c r="CU11" s="626"/>
      <c r="CV11" s="626"/>
      <c r="CW11" s="626"/>
      <c r="CX11" s="626"/>
      <c r="CY11" s="627"/>
      <c r="CZ11" s="685">
        <v>0.6</v>
      </c>
      <c r="DA11" s="685"/>
      <c r="DB11" s="685"/>
      <c r="DC11" s="685"/>
      <c r="DD11" s="631">
        <v>19058</v>
      </c>
      <c r="DE11" s="626"/>
      <c r="DF11" s="626"/>
      <c r="DG11" s="626"/>
      <c r="DH11" s="626"/>
      <c r="DI11" s="626"/>
      <c r="DJ11" s="626"/>
      <c r="DK11" s="626"/>
      <c r="DL11" s="626"/>
      <c r="DM11" s="626"/>
      <c r="DN11" s="626"/>
      <c r="DO11" s="626"/>
      <c r="DP11" s="627"/>
      <c r="DQ11" s="631">
        <v>93916</v>
      </c>
      <c r="DR11" s="626"/>
      <c r="DS11" s="626"/>
      <c r="DT11" s="626"/>
      <c r="DU11" s="626"/>
      <c r="DV11" s="626"/>
      <c r="DW11" s="626"/>
      <c r="DX11" s="626"/>
      <c r="DY11" s="626"/>
      <c r="DZ11" s="626"/>
      <c r="EA11" s="626"/>
      <c r="EB11" s="626"/>
      <c r="EC11" s="666"/>
    </row>
    <row r="12" spans="2:143" ht="11.25" customHeight="1" x14ac:dyDescent="0.15">
      <c r="B12" s="620" t="s">
        <v>255</v>
      </c>
      <c r="C12" s="621"/>
      <c r="D12" s="621"/>
      <c r="E12" s="621"/>
      <c r="F12" s="621"/>
      <c r="G12" s="621"/>
      <c r="H12" s="621"/>
      <c r="I12" s="621"/>
      <c r="J12" s="621"/>
      <c r="K12" s="621"/>
      <c r="L12" s="621"/>
      <c r="M12" s="621"/>
      <c r="N12" s="621"/>
      <c r="O12" s="621"/>
      <c r="P12" s="621"/>
      <c r="Q12" s="622"/>
      <c r="R12" s="623">
        <v>841792</v>
      </c>
      <c r="S12" s="626"/>
      <c r="T12" s="626"/>
      <c r="U12" s="626"/>
      <c r="V12" s="626"/>
      <c r="W12" s="626"/>
      <c r="X12" s="626"/>
      <c r="Y12" s="627"/>
      <c r="Z12" s="685">
        <v>4.4000000000000004</v>
      </c>
      <c r="AA12" s="685"/>
      <c r="AB12" s="685"/>
      <c r="AC12" s="685"/>
      <c r="AD12" s="686">
        <v>841792</v>
      </c>
      <c r="AE12" s="686"/>
      <c r="AF12" s="686"/>
      <c r="AG12" s="686"/>
      <c r="AH12" s="686"/>
      <c r="AI12" s="686"/>
      <c r="AJ12" s="686"/>
      <c r="AK12" s="686"/>
      <c r="AL12" s="628">
        <v>8</v>
      </c>
      <c r="AM12" s="629"/>
      <c r="AN12" s="629"/>
      <c r="AO12" s="687"/>
      <c r="AP12" s="620" t="s">
        <v>256</v>
      </c>
      <c r="AQ12" s="621"/>
      <c r="AR12" s="621"/>
      <c r="AS12" s="621"/>
      <c r="AT12" s="621"/>
      <c r="AU12" s="621"/>
      <c r="AV12" s="621"/>
      <c r="AW12" s="621"/>
      <c r="AX12" s="621"/>
      <c r="AY12" s="621"/>
      <c r="AZ12" s="621"/>
      <c r="BA12" s="621"/>
      <c r="BB12" s="621"/>
      <c r="BC12" s="621"/>
      <c r="BD12" s="621"/>
      <c r="BE12" s="621"/>
      <c r="BF12" s="622"/>
      <c r="BG12" s="623">
        <v>1989615</v>
      </c>
      <c r="BH12" s="626"/>
      <c r="BI12" s="626"/>
      <c r="BJ12" s="626"/>
      <c r="BK12" s="626"/>
      <c r="BL12" s="626"/>
      <c r="BM12" s="626"/>
      <c r="BN12" s="627"/>
      <c r="BO12" s="685">
        <v>36.200000000000003</v>
      </c>
      <c r="BP12" s="685"/>
      <c r="BQ12" s="685"/>
      <c r="BR12" s="685"/>
      <c r="BS12" s="631" t="s">
        <v>239</v>
      </c>
      <c r="BT12" s="626"/>
      <c r="BU12" s="626"/>
      <c r="BV12" s="626"/>
      <c r="BW12" s="626"/>
      <c r="BX12" s="626"/>
      <c r="BY12" s="626"/>
      <c r="BZ12" s="626"/>
      <c r="CA12" s="626"/>
      <c r="CB12" s="666"/>
      <c r="CD12" s="667" t="s">
        <v>257</v>
      </c>
      <c r="CE12" s="664"/>
      <c r="CF12" s="664"/>
      <c r="CG12" s="664"/>
      <c r="CH12" s="664"/>
      <c r="CI12" s="664"/>
      <c r="CJ12" s="664"/>
      <c r="CK12" s="664"/>
      <c r="CL12" s="664"/>
      <c r="CM12" s="664"/>
      <c r="CN12" s="664"/>
      <c r="CO12" s="664"/>
      <c r="CP12" s="664"/>
      <c r="CQ12" s="665"/>
      <c r="CR12" s="623">
        <v>98665</v>
      </c>
      <c r="CS12" s="626"/>
      <c r="CT12" s="626"/>
      <c r="CU12" s="626"/>
      <c r="CV12" s="626"/>
      <c r="CW12" s="626"/>
      <c r="CX12" s="626"/>
      <c r="CY12" s="627"/>
      <c r="CZ12" s="685">
        <v>0.5</v>
      </c>
      <c r="DA12" s="685"/>
      <c r="DB12" s="685"/>
      <c r="DC12" s="685"/>
      <c r="DD12" s="631" t="s">
        <v>239</v>
      </c>
      <c r="DE12" s="626"/>
      <c r="DF12" s="626"/>
      <c r="DG12" s="626"/>
      <c r="DH12" s="626"/>
      <c r="DI12" s="626"/>
      <c r="DJ12" s="626"/>
      <c r="DK12" s="626"/>
      <c r="DL12" s="626"/>
      <c r="DM12" s="626"/>
      <c r="DN12" s="626"/>
      <c r="DO12" s="626"/>
      <c r="DP12" s="627"/>
      <c r="DQ12" s="631">
        <v>52271</v>
      </c>
      <c r="DR12" s="626"/>
      <c r="DS12" s="626"/>
      <c r="DT12" s="626"/>
      <c r="DU12" s="626"/>
      <c r="DV12" s="626"/>
      <c r="DW12" s="626"/>
      <c r="DX12" s="626"/>
      <c r="DY12" s="626"/>
      <c r="DZ12" s="626"/>
      <c r="EA12" s="626"/>
      <c r="EB12" s="626"/>
      <c r="EC12" s="666"/>
    </row>
    <row r="13" spans="2:143" ht="11.25" customHeight="1" x14ac:dyDescent="0.15">
      <c r="B13" s="620" t="s">
        <v>258</v>
      </c>
      <c r="C13" s="621"/>
      <c r="D13" s="621"/>
      <c r="E13" s="621"/>
      <c r="F13" s="621"/>
      <c r="G13" s="621"/>
      <c r="H13" s="621"/>
      <c r="I13" s="621"/>
      <c r="J13" s="621"/>
      <c r="K13" s="621"/>
      <c r="L13" s="621"/>
      <c r="M13" s="621"/>
      <c r="N13" s="621"/>
      <c r="O13" s="621"/>
      <c r="P13" s="621"/>
      <c r="Q13" s="622"/>
      <c r="R13" s="623">
        <v>2775</v>
      </c>
      <c r="S13" s="626"/>
      <c r="T13" s="626"/>
      <c r="U13" s="626"/>
      <c r="V13" s="626"/>
      <c r="W13" s="626"/>
      <c r="X13" s="626"/>
      <c r="Y13" s="627"/>
      <c r="Z13" s="685">
        <v>0</v>
      </c>
      <c r="AA13" s="685"/>
      <c r="AB13" s="685"/>
      <c r="AC13" s="685"/>
      <c r="AD13" s="686">
        <v>2775</v>
      </c>
      <c r="AE13" s="686"/>
      <c r="AF13" s="686"/>
      <c r="AG13" s="686"/>
      <c r="AH13" s="686"/>
      <c r="AI13" s="686"/>
      <c r="AJ13" s="686"/>
      <c r="AK13" s="686"/>
      <c r="AL13" s="628">
        <v>0</v>
      </c>
      <c r="AM13" s="629"/>
      <c r="AN13" s="629"/>
      <c r="AO13" s="687"/>
      <c r="AP13" s="620" t="s">
        <v>259</v>
      </c>
      <c r="AQ13" s="621"/>
      <c r="AR13" s="621"/>
      <c r="AS13" s="621"/>
      <c r="AT13" s="621"/>
      <c r="AU13" s="621"/>
      <c r="AV13" s="621"/>
      <c r="AW13" s="621"/>
      <c r="AX13" s="621"/>
      <c r="AY13" s="621"/>
      <c r="AZ13" s="621"/>
      <c r="BA13" s="621"/>
      <c r="BB13" s="621"/>
      <c r="BC13" s="621"/>
      <c r="BD13" s="621"/>
      <c r="BE13" s="621"/>
      <c r="BF13" s="622"/>
      <c r="BG13" s="623">
        <v>1933657</v>
      </c>
      <c r="BH13" s="626"/>
      <c r="BI13" s="626"/>
      <c r="BJ13" s="626"/>
      <c r="BK13" s="626"/>
      <c r="BL13" s="626"/>
      <c r="BM13" s="626"/>
      <c r="BN13" s="627"/>
      <c r="BO13" s="685">
        <v>35.200000000000003</v>
      </c>
      <c r="BP13" s="685"/>
      <c r="BQ13" s="685"/>
      <c r="BR13" s="685"/>
      <c r="BS13" s="631" t="s">
        <v>239</v>
      </c>
      <c r="BT13" s="626"/>
      <c r="BU13" s="626"/>
      <c r="BV13" s="626"/>
      <c r="BW13" s="626"/>
      <c r="BX13" s="626"/>
      <c r="BY13" s="626"/>
      <c r="BZ13" s="626"/>
      <c r="CA13" s="626"/>
      <c r="CB13" s="666"/>
      <c r="CD13" s="667" t="s">
        <v>260</v>
      </c>
      <c r="CE13" s="664"/>
      <c r="CF13" s="664"/>
      <c r="CG13" s="664"/>
      <c r="CH13" s="664"/>
      <c r="CI13" s="664"/>
      <c r="CJ13" s="664"/>
      <c r="CK13" s="664"/>
      <c r="CL13" s="664"/>
      <c r="CM13" s="664"/>
      <c r="CN13" s="664"/>
      <c r="CO13" s="664"/>
      <c r="CP13" s="664"/>
      <c r="CQ13" s="665"/>
      <c r="CR13" s="623">
        <v>864801</v>
      </c>
      <c r="CS13" s="626"/>
      <c r="CT13" s="626"/>
      <c r="CU13" s="626"/>
      <c r="CV13" s="626"/>
      <c r="CW13" s="626"/>
      <c r="CX13" s="626"/>
      <c r="CY13" s="627"/>
      <c r="CZ13" s="685">
        <v>4.5999999999999996</v>
      </c>
      <c r="DA13" s="685"/>
      <c r="DB13" s="685"/>
      <c r="DC13" s="685"/>
      <c r="DD13" s="631">
        <v>61417</v>
      </c>
      <c r="DE13" s="626"/>
      <c r="DF13" s="626"/>
      <c r="DG13" s="626"/>
      <c r="DH13" s="626"/>
      <c r="DI13" s="626"/>
      <c r="DJ13" s="626"/>
      <c r="DK13" s="626"/>
      <c r="DL13" s="626"/>
      <c r="DM13" s="626"/>
      <c r="DN13" s="626"/>
      <c r="DO13" s="626"/>
      <c r="DP13" s="627"/>
      <c r="DQ13" s="631">
        <v>799187</v>
      </c>
      <c r="DR13" s="626"/>
      <c r="DS13" s="626"/>
      <c r="DT13" s="626"/>
      <c r="DU13" s="626"/>
      <c r="DV13" s="626"/>
      <c r="DW13" s="626"/>
      <c r="DX13" s="626"/>
      <c r="DY13" s="626"/>
      <c r="DZ13" s="626"/>
      <c r="EA13" s="626"/>
      <c r="EB13" s="626"/>
      <c r="EC13" s="666"/>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239</v>
      </c>
      <c r="S14" s="626"/>
      <c r="T14" s="626"/>
      <c r="U14" s="626"/>
      <c r="V14" s="626"/>
      <c r="W14" s="626"/>
      <c r="X14" s="626"/>
      <c r="Y14" s="627"/>
      <c r="Z14" s="685" t="s">
        <v>239</v>
      </c>
      <c r="AA14" s="685"/>
      <c r="AB14" s="685"/>
      <c r="AC14" s="685"/>
      <c r="AD14" s="686" t="s">
        <v>239</v>
      </c>
      <c r="AE14" s="686"/>
      <c r="AF14" s="686"/>
      <c r="AG14" s="686"/>
      <c r="AH14" s="686"/>
      <c r="AI14" s="686"/>
      <c r="AJ14" s="686"/>
      <c r="AK14" s="686"/>
      <c r="AL14" s="628" t="s">
        <v>239</v>
      </c>
      <c r="AM14" s="629"/>
      <c r="AN14" s="629"/>
      <c r="AO14" s="687"/>
      <c r="AP14" s="620" t="s">
        <v>262</v>
      </c>
      <c r="AQ14" s="621"/>
      <c r="AR14" s="621"/>
      <c r="AS14" s="621"/>
      <c r="AT14" s="621"/>
      <c r="AU14" s="621"/>
      <c r="AV14" s="621"/>
      <c r="AW14" s="621"/>
      <c r="AX14" s="621"/>
      <c r="AY14" s="621"/>
      <c r="AZ14" s="621"/>
      <c r="BA14" s="621"/>
      <c r="BB14" s="621"/>
      <c r="BC14" s="621"/>
      <c r="BD14" s="621"/>
      <c r="BE14" s="621"/>
      <c r="BF14" s="622"/>
      <c r="BG14" s="623">
        <v>132265</v>
      </c>
      <c r="BH14" s="626"/>
      <c r="BI14" s="626"/>
      <c r="BJ14" s="626"/>
      <c r="BK14" s="626"/>
      <c r="BL14" s="626"/>
      <c r="BM14" s="626"/>
      <c r="BN14" s="627"/>
      <c r="BO14" s="685">
        <v>2.4</v>
      </c>
      <c r="BP14" s="685"/>
      <c r="BQ14" s="685"/>
      <c r="BR14" s="685"/>
      <c r="BS14" s="631" t="s">
        <v>188</v>
      </c>
      <c r="BT14" s="626"/>
      <c r="BU14" s="626"/>
      <c r="BV14" s="626"/>
      <c r="BW14" s="626"/>
      <c r="BX14" s="626"/>
      <c r="BY14" s="626"/>
      <c r="BZ14" s="626"/>
      <c r="CA14" s="626"/>
      <c r="CB14" s="666"/>
      <c r="CD14" s="667" t="s">
        <v>263</v>
      </c>
      <c r="CE14" s="664"/>
      <c r="CF14" s="664"/>
      <c r="CG14" s="664"/>
      <c r="CH14" s="664"/>
      <c r="CI14" s="664"/>
      <c r="CJ14" s="664"/>
      <c r="CK14" s="664"/>
      <c r="CL14" s="664"/>
      <c r="CM14" s="664"/>
      <c r="CN14" s="664"/>
      <c r="CO14" s="664"/>
      <c r="CP14" s="664"/>
      <c r="CQ14" s="665"/>
      <c r="CR14" s="623">
        <v>816146</v>
      </c>
      <c r="CS14" s="626"/>
      <c r="CT14" s="626"/>
      <c r="CU14" s="626"/>
      <c r="CV14" s="626"/>
      <c r="CW14" s="626"/>
      <c r="CX14" s="626"/>
      <c r="CY14" s="627"/>
      <c r="CZ14" s="685">
        <v>4.3</v>
      </c>
      <c r="DA14" s="685"/>
      <c r="DB14" s="685"/>
      <c r="DC14" s="685"/>
      <c r="DD14" s="631">
        <v>2890</v>
      </c>
      <c r="DE14" s="626"/>
      <c r="DF14" s="626"/>
      <c r="DG14" s="626"/>
      <c r="DH14" s="626"/>
      <c r="DI14" s="626"/>
      <c r="DJ14" s="626"/>
      <c r="DK14" s="626"/>
      <c r="DL14" s="626"/>
      <c r="DM14" s="626"/>
      <c r="DN14" s="626"/>
      <c r="DO14" s="626"/>
      <c r="DP14" s="627"/>
      <c r="DQ14" s="631">
        <v>762133</v>
      </c>
      <c r="DR14" s="626"/>
      <c r="DS14" s="626"/>
      <c r="DT14" s="626"/>
      <c r="DU14" s="626"/>
      <c r="DV14" s="626"/>
      <c r="DW14" s="626"/>
      <c r="DX14" s="626"/>
      <c r="DY14" s="626"/>
      <c r="DZ14" s="626"/>
      <c r="EA14" s="626"/>
      <c r="EB14" s="626"/>
      <c r="EC14" s="666"/>
    </row>
    <row r="15" spans="2:143" ht="11.25" customHeight="1" x14ac:dyDescent="0.15">
      <c r="B15" s="620" t="s">
        <v>264</v>
      </c>
      <c r="C15" s="621"/>
      <c r="D15" s="621"/>
      <c r="E15" s="621"/>
      <c r="F15" s="621"/>
      <c r="G15" s="621"/>
      <c r="H15" s="621"/>
      <c r="I15" s="621"/>
      <c r="J15" s="621"/>
      <c r="K15" s="621"/>
      <c r="L15" s="621"/>
      <c r="M15" s="621"/>
      <c r="N15" s="621"/>
      <c r="O15" s="621"/>
      <c r="P15" s="621"/>
      <c r="Q15" s="622"/>
      <c r="R15" s="623">
        <v>58837</v>
      </c>
      <c r="S15" s="626"/>
      <c r="T15" s="626"/>
      <c r="U15" s="626"/>
      <c r="V15" s="626"/>
      <c r="W15" s="626"/>
      <c r="X15" s="626"/>
      <c r="Y15" s="627"/>
      <c r="Z15" s="685">
        <v>0.3</v>
      </c>
      <c r="AA15" s="685"/>
      <c r="AB15" s="685"/>
      <c r="AC15" s="685"/>
      <c r="AD15" s="686">
        <v>58837</v>
      </c>
      <c r="AE15" s="686"/>
      <c r="AF15" s="686"/>
      <c r="AG15" s="686"/>
      <c r="AH15" s="686"/>
      <c r="AI15" s="686"/>
      <c r="AJ15" s="686"/>
      <c r="AK15" s="686"/>
      <c r="AL15" s="628">
        <v>0.6</v>
      </c>
      <c r="AM15" s="629"/>
      <c r="AN15" s="629"/>
      <c r="AO15" s="687"/>
      <c r="AP15" s="620" t="s">
        <v>265</v>
      </c>
      <c r="AQ15" s="621"/>
      <c r="AR15" s="621"/>
      <c r="AS15" s="621"/>
      <c r="AT15" s="621"/>
      <c r="AU15" s="621"/>
      <c r="AV15" s="621"/>
      <c r="AW15" s="621"/>
      <c r="AX15" s="621"/>
      <c r="AY15" s="621"/>
      <c r="AZ15" s="621"/>
      <c r="BA15" s="621"/>
      <c r="BB15" s="621"/>
      <c r="BC15" s="621"/>
      <c r="BD15" s="621"/>
      <c r="BE15" s="621"/>
      <c r="BF15" s="622"/>
      <c r="BG15" s="623">
        <v>252685</v>
      </c>
      <c r="BH15" s="626"/>
      <c r="BI15" s="626"/>
      <c r="BJ15" s="626"/>
      <c r="BK15" s="626"/>
      <c r="BL15" s="626"/>
      <c r="BM15" s="626"/>
      <c r="BN15" s="627"/>
      <c r="BO15" s="685">
        <v>4.5999999999999996</v>
      </c>
      <c r="BP15" s="685"/>
      <c r="BQ15" s="685"/>
      <c r="BR15" s="685"/>
      <c r="BS15" s="631" t="s">
        <v>239</v>
      </c>
      <c r="BT15" s="626"/>
      <c r="BU15" s="626"/>
      <c r="BV15" s="626"/>
      <c r="BW15" s="626"/>
      <c r="BX15" s="626"/>
      <c r="BY15" s="626"/>
      <c r="BZ15" s="626"/>
      <c r="CA15" s="626"/>
      <c r="CB15" s="666"/>
      <c r="CD15" s="667" t="s">
        <v>266</v>
      </c>
      <c r="CE15" s="664"/>
      <c r="CF15" s="664"/>
      <c r="CG15" s="664"/>
      <c r="CH15" s="664"/>
      <c r="CI15" s="664"/>
      <c r="CJ15" s="664"/>
      <c r="CK15" s="664"/>
      <c r="CL15" s="664"/>
      <c r="CM15" s="664"/>
      <c r="CN15" s="664"/>
      <c r="CO15" s="664"/>
      <c r="CP15" s="664"/>
      <c r="CQ15" s="665"/>
      <c r="CR15" s="623">
        <v>1656034</v>
      </c>
      <c r="CS15" s="626"/>
      <c r="CT15" s="626"/>
      <c r="CU15" s="626"/>
      <c r="CV15" s="626"/>
      <c r="CW15" s="626"/>
      <c r="CX15" s="626"/>
      <c r="CY15" s="627"/>
      <c r="CZ15" s="685">
        <v>8.8000000000000007</v>
      </c>
      <c r="DA15" s="685"/>
      <c r="DB15" s="685"/>
      <c r="DC15" s="685"/>
      <c r="DD15" s="631">
        <v>125178</v>
      </c>
      <c r="DE15" s="626"/>
      <c r="DF15" s="626"/>
      <c r="DG15" s="626"/>
      <c r="DH15" s="626"/>
      <c r="DI15" s="626"/>
      <c r="DJ15" s="626"/>
      <c r="DK15" s="626"/>
      <c r="DL15" s="626"/>
      <c r="DM15" s="626"/>
      <c r="DN15" s="626"/>
      <c r="DO15" s="626"/>
      <c r="DP15" s="627"/>
      <c r="DQ15" s="631">
        <v>1238014</v>
      </c>
      <c r="DR15" s="626"/>
      <c r="DS15" s="626"/>
      <c r="DT15" s="626"/>
      <c r="DU15" s="626"/>
      <c r="DV15" s="626"/>
      <c r="DW15" s="626"/>
      <c r="DX15" s="626"/>
      <c r="DY15" s="626"/>
      <c r="DZ15" s="626"/>
      <c r="EA15" s="626"/>
      <c r="EB15" s="626"/>
      <c r="EC15" s="666"/>
    </row>
    <row r="16" spans="2:143" ht="11.25" customHeight="1" x14ac:dyDescent="0.15">
      <c r="B16" s="620" t="s">
        <v>267</v>
      </c>
      <c r="C16" s="621"/>
      <c r="D16" s="621"/>
      <c r="E16" s="621"/>
      <c r="F16" s="621"/>
      <c r="G16" s="621"/>
      <c r="H16" s="621"/>
      <c r="I16" s="621"/>
      <c r="J16" s="621"/>
      <c r="K16" s="621"/>
      <c r="L16" s="621"/>
      <c r="M16" s="621"/>
      <c r="N16" s="621"/>
      <c r="O16" s="621"/>
      <c r="P16" s="621"/>
      <c r="Q16" s="622"/>
      <c r="R16" s="623" t="s">
        <v>239</v>
      </c>
      <c r="S16" s="626"/>
      <c r="T16" s="626"/>
      <c r="U16" s="626"/>
      <c r="V16" s="626"/>
      <c r="W16" s="626"/>
      <c r="X16" s="626"/>
      <c r="Y16" s="627"/>
      <c r="Z16" s="685" t="s">
        <v>188</v>
      </c>
      <c r="AA16" s="685"/>
      <c r="AB16" s="685"/>
      <c r="AC16" s="685"/>
      <c r="AD16" s="686" t="s">
        <v>188</v>
      </c>
      <c r="AE16" s="686"/>
      <c r="AF16" s="686"/>
      <c r="AG16" s="686"/>
      <c r="AH16" s="686"/>
      <c r="AI16" s="686"/>
      <c r="AJ16" s="686"/>
      <c r="AK16" s="686"/>
      <c r="AL16" s="628" t="s">
        <v>188</v>
      </c>
      <c r="AM16" s="629"/>
      <c r="AN16" s="629"/>
      <c r="AO16" s="687"/>
      <c r="AP16" s="620" t="s">
        <v>268</v>
      </c>
      <c r="AQ16" s="621"/>
      <c r="AR16" s="621"/>
      <c r="AS16" s="621"/>
      <c r="AT16" s="621"/>
      <c r="AU16" s="621"/>
      <c r="AV16" s="621"/>
      <c r="AW16" s="621"/>
      <c r="AX16" s="621"/>
      <c r="AY16" s="621"/>
      <c r="AZ16" s="621"/>
      <c r="BA16" s="621"/>
      <c r="BB16" s="621"/>
      <c r="BC16" s="621"/>
      <c r="BD16" s="621"/>
      <c r="BE16" s="621"/>
      <c r="BF16" s="622"/>
      <c r="BG16" s="623" t="s">
        <v>239</v>
      </c>
      <c r="BH16" s="626"/>
      <c r="BI16" s="626"/>
      <c r="BJ16" s="626"/>
      <c r="BK16" s="626"/>
      <c r="BL16" s="626"/>
      <c r="BM16" s="626"/>
      <c r="BN16" s="627"/>
      <c r="BO16" s="685" t="s">
        <v>188</v>
      </c>
      <c r="BP16" s="685"/>
      <c r="BQ16" s="685"/>
      <c r="BR16" s="685"/>
      <c r="BS16" s="631" t="s">
        <v>239</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v>61318</v>
      </c>
      <c r="CS16" s="626"/>
      <c r="CT16" s="626"/>
      <c r="CU16" s="626"/>
      <c r="CV16" s="626"/>
      <c r="CW16" s="626"/>
      <c r="CX16" s="626"/>
      <c r="CY16" s="627"/>
      <c r="CZ16" s="685">
        <v>0.3</v>
      </c>
      <c r="DA16" s="685"/>
      <c r="DB16" s="685"/>
      <c r="DC16" s="685"/>
      <c r="DD16" s="631" t="s">
        <v>239</v>
      </c>
      <c r="DE16" s="626"/>
      <c r="DF16" s="626"/>
      <c r="DG16" s="626"/>
      <c r="DH16" s="626"/>
      <c r="DI16" s="626"/>
      <c r="DJ16" s="626"/>
      <c r="DK16" s="626"/>
      <c r="DL16" s="626"/>
      <c r="DM16" s="626"/>
      <c r="DN16" s="626"/>
      <c r="DO16" s="626"/>
      <c r="DP16" s="627"/>
      <c r="DQ16" s="631">
        <v>8841</v>
      </c>
      <c r="DR16" s="626"/>
      <c r="DS16" s="626"/>
      <c r="DT16" s="626"/>
      <c r="DU16" s="626"/>
      <c r="DV16" s="626"/>
      <c r="DW16" s="626"/>
      <c r="DX16" s="626"/>
      <c r="DY16" s="626"/>
      <c r="DZ16" s="626"/>
      <c r="EA16" s="626"/>
      <c r="EB16" s="626"/>
      <c r="EC16" s="666"/>
    </row>
    <row r="17" spans="2:133" ht="11.25" customHeight="1" x14ac:dyDescent="0.15">
      <c r="B17" s="620" t="s">
        <v>270</v>
      </c>
      <c r="C17" s="621"/>
      <c r="D17" s="621"/>
      <c r="E17" s="621"/>
      <c r="F17" s="621"/>
      <c r="G17" s="621"/>
      <c r="H17" s="621"/>
      <c r="I17" s="621"/>
      <c r="J17" s="621"/>
      <c r="K17" s="621"/>
      <c r="L17" s="621"/>
      <c r="M17" s="621"/>
      <c r="N17" s="621"/>
      <c r="O17" s="621"/>
      <c r="P17" s="621"/>
      <c r="Q17" s="622"/>
      <c r="R17" s="623">
        <v>37737</v>
      </c>
      <c r="S17" s="626"/>
      <c r="T17" s="626"/>
      <c r="U17" s="626"/>
      <c r="V17" s="626"/>
      <c r="W17" s="626"/>
      <c r="X17" s="626"/>
      <c r="Y17" s="627"/>
      <c r="Z17" s="685">
        <v>0.2</v>
      </c>
      <c r="AA17" s="685"/>
      <c r="AB17" s="685"/>
      <c r="AC17" s="685"/>
      <c r="AD17" s="686">
        <v>37737</v>
      </c>
      <c r="AE17" s="686"/>
      <c r="AF17" s="686"/>
      <c r="AG17" s="686"/>
      <c r="AH17" s="686"/>
      <c r="AI17" s="686"/>
      <c r="AJ17" s="686"/>
      <c r="AK17" s="686"/>
      <c r="AL17" s="628">
        <v>0.4</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239</v>
      </c>
      <c r="BH17" s="626"/>
      <c r="BI17" s="626"/>
      <c r="BJ17" s="626"/>
      <c r="BK17" s="626"/>
      <c r="BL17" s="626"/>
      <c r="BM17" s="626"/>
      <c r="BN17" s="627"/>
      <c r="BO17" s="685" t="s">
        <v>188</v>
      </c>
      <c r="BP17" s="685"/>
      <c r="BQ17" s="685"/>
      <c r="BR17" s="685"/>
      <c r="BS17" s="631" t="s">
        <v>239</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1673957</v>
      </c>
      <c r="CS17" s="626"/>
      <c r="CT17" s="626"/>
      <c r="CU17" s="626"/>
      <c r="CV17" s="626"/>
      <c r="CW17" s="626"/>
      <c r="CX17" s="626"/>
      <c r="CY17" s="627"/>
      <c r="CZ17" s="685">
        <v>8.9</v>
      </c>
      <c r="DA17" s="685"/>
      <c r="DB17" s="685"/>
      <c r="DC17" s="685"/>
      <c r="DD17" s="631" t="s">
        <v>239</v>
      </c>
      <c r="DE17" s="626"/>
      <c r="DF17" s="626"/>
      <c r="DG17" s="626"/>
      <c r="DH17" s="626"/>
      <c r="DI17" s="626"/>
      <c r="DJ17" s="626"/>
      <c r="DK17" s="626"/>
      <c r="DL17" s="626"/>
      <c r="DM17" s="626"/>
      <c r="DN17" s="626"/>
      <c r="DO17" s="626"/>
      <c r="DP17" s="627"/>
      <c r="DQ17" s="631">
        <v>1672997</v>
      </c>
      <c r="DR17" s="626"/>
      <c r="DS17" s="626"/>
      <c r="DT17" s="626"/>
      <c r="DU17" s="626"/>
      <c r="DV17" s="626"/>
      <c r="DW17" s="626"/>
      <c r="DX17" s="626"/>
      <c r="DY17" s="626"/>
      <c r="DZ17" s="626"/>
      <c r="EA17" s="626"/>
      <c r="EB17" s="626"/>
      <c r="EC17" s="666"/>
    </row>
    <row r="18" spans="2:133" ht="11.25" customHeight="1" x14ac:dyDescent="0.15">
      <c r="B18" s="620" t="s">
        <v>273</v>
      </c>
      <c r="C18" s="621"/>
      <c r="D18" s="621"/>
      <c r="E18" s="621"/>
      <c r="F18" s="621"/>
      <c r="G18" s="621"/>
      <c r="H18" s="621"/>
      <c r="I18" s="621"/>
      <c r="J18" s="621"/>
      <c r="K18" s="621"/>
      <c r="L18" s="621"/>
      <c r="M18" s="621"/>
      <c r="N18" s="621"/>
      <c r="O18" s="621"/>
      <c r="P18" s="621"/>
      <c r="Q18" s="622"/>
      <c r="R18" s="623">
        <v>4455887</v>
      </c>
      <c r="S18" s="626"/>
      <c r="T18" s="626"/>
      <c r="U18" s="626"/>
      <c r="V18" s="626"/>
      <c r="W18" s="626"/>
      <c r="X18" s="626"/>
      <c r="Y18" s="627"/>
      <c r="Z18" s="685">
        <v>23.3</v>
      </c>
      <c r="AA18" s="685"/>
      <c r="AB18" s="685"/>
      <c r="AC18" s="685"/>
      <c r="AD18" s="686">
        <v>4191061</v>
      </c>
      <c r="AE18" s="686"/>
      <c r="AF18" s="686"/>
      <c r="AG18" s="686"/>
      <c r="AH18" s="686"/>
      <c r="AI18" s="686"/>
      <c r="AJ18" s="686"/>
      <c r="AK18" s="686"/>
      <c r="AL18" s="628">
        <v>40</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188</v>
      </c>
      <c r="BH18" s="626"/>
      <c r="BI18" s="626"/>
      <c r="BJ18" s="626"/>
      <c r="BK18" s="626"/>
      <c r="BL18" s="626"/>
      <c r="BM18" s="626"/>
      <c r="BN18" s="627"/>
      <c r="BO18" s="685" t="s">
        <v>239</v>
      </c>
      <c r="BP18" s="685"/>
      <c r="BQ18" s="685"/>
      <c r="BR18" s="685"/>
      <c r="BS18" s="631" t="s">
        <v>239</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239</v>
      </c>
      <c r="CS18" s="626"/>
      <c r="CT18" s="626"/>
      <c r="CU18" s="626"/>
      <c r="CV18" s="626"/>
      <c r="CW18" s="626"/>
      <c r="CX18" s="626"/>
      <c r="CY18" s="627"/>
      <c r="CZ18" s="685" t="s">
        <v>239</v>
      </c>
      <c r="DA18" s="685"/>
      <c r="DB18" s="685"/>
      <c r="DC18" s="685"/>
      <c r="DD18" s="631" t="s">
        <v>188</v>
      </c>
      <c r="DE18" s="626"/>
      <c r="DF18" s="626"/>
      <c r="DG18" s="626"/>
      <c r="DH18" s="626"/>
      <c r="DI18" s="626"/>
      <c r="DJ18" s="626"/>
      <c r="DK18" s="626"/>
      <c r="DL18" s="626"/>
      <c r="DM18" s="626"/>
      <c r="DN18" s="626"/>
      <c r="DO18" s="626"/>
      <c r="DP18" s="627"/>
      <c r="DQ18" s="631" t="s">
        <v>188</v>
      </c>
      <c r="DR18" s="626"/>
      <c r="DS18" s="626"/>
      <c r="DT18" s="626"/>
      <c r="DU18" s="626"/>
      <c r="DV18" s="626"/>
      <c r="DW18" s="626"/>
      <c r="DX18" s="626"/>
      <c r="DY18" s="626"/>
      <c r="DZ18" s="626"/>
      <c r="EA18" s="626"/>
      <c r="EB18" s="626"/>
      <c r="EC18" s="666"/>
    </row>
    <row r="19" spans="2:133" ht="11.25" customHeight="1" x14ac:dyDescent="0.15">
      <c r="B19" s="620" t="s">
        <v>276</v>
      </c>
      <c r="C19" s="621"/>
      <c r="D19" s="621"/>
      <c r="E19" s="621"/>
      <c r="F19" s="621"/>
      <c r="G19" s="621"/>
      <c r="H19" s="621"/>
      <c r="I19" s="621"/>
      <c r="J19" s="621"/>
      <c r="K19" s="621"/>
      <c r="L19" s="621"/>
      <c r="M19" s="621"/>
      <c r="N19" s="621"/>
      <c r="O19" s="621"/>
      <c r="P19" s="621"/>
      <c r="Q19" s="622"/>
      <c r="R19" s="623">
        <v>4191061</v>
      </c>
      <c r="S19" s="626"/>
      <c r="T19" s="626"/>
      <c r="U19" s="626"/>
      <c r="V19" s="626"/>
      <c r="W19" s="626"/>
      <c r="X19" s="626"/>
      <c r="Y19" s="627"/>
      <c r="Z19" s="685">
        <v>21.9</v>
      </c>
      <c r="AA19" s="685"/>
      <c r="AB19" s="685"/>
      <c r="AC19" s="685"/>
      <c r="AD19" s="686">
        <v>4191061</v>
      </c>
      <c r="AE19" s="686"/>
      <c r="AF19" s="686"/>
      <c r="AG19" s="686"/>
      <c r="AH19" s="686"/>
      <c r="AI19" s="686"/>
      <c r="AJ19" s="686"/>
      <c r="AK19" s="686"/>
      <c r="AL19" s="628">
        <v>40</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v>398385</v>
      </c>
      <c r="BH19" s="626"/>
      <c r="BI19" s="626"/>
      <c r="BJ19" s="626"/>
      <c r="BK19" s="626"/>
      <c r="BL19" s="626"/>
      <c r="BM19" s="626"/>
      <c r="BN19" s="627"/>
      <c r="BO19" s="685">
        <v>7.3</v>
      </c>
      <c r="BP19" s="685"/>
      <c r="BQ19" s="685"/>
      <c r="BR19" s="685"/>
      <c r="BS19" s="631" t="s">
        <v>239</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239</v>
      </c>
      <c r="CS19" s="626"/>
      <c r="CT19" s="626"/>
      <c r="CU19" s="626"/>
      <c r="CV19" s="626"/>
      <c r="CW19" s="626"/>
      <c r="CX19" s="626"/>
      <c r="CY19" s="627"/>
      <c r="CZ19" s="685" t="s">
        <v>239</v>
      </c>
      <c r="DA19" s="685"/>
      <c r="DB19" s="685"/>
      <c r="DC19" s="685"/>
      <c r="DD19" s="631" t="s">
        <v>188</v>
      </c>
      <c r="DE19" s="626"/>
      <c r="DF19" s="626"/>
      <c r="DG19" s="626"/>
      <c r="DH19" s="626"/>
      <c r="DI19" s="626"/>
      <c r="DJ19" s="626"/>
      <c r="DK19" s="626"/>
      <c r="DL19" s="626"/>
      <c r="DM19" s="626"/>
      <c r="DN19" s="626"/>
      <c r="DO19" s="626"/>
      <c r="DP19" s="627"/>
      <c r="DQ19" s="631" t="s">
        <v>188</v>
      </c>
      <c r="DR19" s="626"/>
      <c r="DS19" s="626"/>
      <c r="DT19" s="626"/>
      <c r="DU19" s="626"/>
      <c r="DV19" s="626"/>
      <c r="DW19" s="626"/>
      <c r="DX19" s="626"/>
      <c r="DY19" s="626"/>
      <c r="DZ19" s="626"/>
      <c r="EA19" s="626"/>
      <c r="EB19" s="626"/>
      <c r="EC19" s="666"/>
    </row>
    <row r="20" spans="2:133" ht="11.25" customHeight="1" x14ac:dyDescent="0.15">
      <c r="B20" s="620" t="s">
        <v>279</v>
      </c>
      <c r="C20" s="621"/>
      <c r="D20" s="621"/>
      <c r="E20" s="621"/>
      <c r="F20" s="621"/>
      <c r="G20" s="621"/>
      <c r="H20" s="621"/>
      <c r="I20" s="621"/>
      <c r="J20" s="621"/>
      <c r="K20" s="621"/>
      <c r="L20" s="621"/>
      <c r="M20" s="621"/>
      <c r="N20" s="621"/>
      <c r="O20" s="621"/>
      <c r="P20" s="621"/>
      <c r="Q20" s="622"/>
      <c r="R20" s="623">
        <v>264826</v>
      </c>
      <c r="S20" s="626"/>
      <c r="T20" s="626"/>
      <c r="U20" s="626"/>
      <c r="V20" s="626"/>
      <c r="W20" s="626"/>
      <c r="X20" s="626"/>
      <c r="Y20" s="627"/>
      <c r="Z20" s="685">
        <v>1.4</v>
      </c>
      <c r="AA20" s="685"/>
      <c r="AB20" s="685"/>
      <c r="AC20" s="685"/>
      <c r="AD20" s="686" t="s">
        <v>188</v>
      </c>
      <c r="AE20" s="686"/>
      <c r="AF20" s="686"/>
      <c r="AG20" s="686"/>
      <c r="AH20" s="686"/>
      <c r="AI20" s="686"/>
      <c r="AJ20" s="686"/>
      <c r="AK20" s="686"/>
      <c r="AL20" s="628" t="s">
        <v>188</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v>398385</v>
      </c>
      <c r="BH20" s="626"/>
      <c r="BI20" s="626"/>
      <c r="BJ20" s="626"/>
      <c r="BK20" s="626"/>
      <c r="BL20" s="626"/>
      <c r="BM20" s="626"/>
      <c r="BN20" s="627"/>
      <c r="BO20" s="685">
        <v>7.3</v>
      </c>
      <c r="BP20" s="685"/>
      <c r="BQ20" s="685"/>
      <c r="BR20" s="685"/>
      <c r="BS20" s="631" t="s">
        <v>239</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18836366</v>
      </c>
      <c r="CS20" s="626"/>
      <c r="CT20" s="626"/>
      <c r="CU20" s="626"/>
      <c r="CV20" s="626"/>
      <c r="CW20" s="626"/>
      <c r="CX20" s="626"/>
      <c r="CY20" s="627"/>
      <c r="CZ20" s="685">
        <v>100</v>
      </c>
      <c r="DA20" s="685"/>
      <c r="DB20" s="685"/>
      <c r="DC20" s="685"/>
      <c r="DD20" s="631">
        <v>1095795</v>
      </c>
      <c r="DE20" s="626"/>
      <c r="DF20" s="626"/>
      <c r="DG20" s="626"/>
      <c r="DH20" s="626"/>
      <c r="DI20" s="626"/>
      <c r="DJ20" s="626"/>
      <c r="DK20" s="626"/>
      <c r="DL20" s="626"/>
      <c r="DM20" s="626"/>
      <c r="DN20" s="626"/>
      <c r="DO20" s="626"/>
      <c r="DP20" s="627"/>
      <c r="DQ20" s="631">
        <v>12268959</v>
      </c>
      <c r="DR20" s="626"/>
      <c r="DS20" s="626"/>
      <c r="DT20" s="626"/>
      <c r="DU20" s="626"/>
      <c r="DV20" s="626"/>
      <c r="DW20" s="626"/>
      <c r="DX20" s="626"/>
      <c r="DY20" s="626"/>
      <c r="DZ20" s="626"/>
      <c r="EA20" s="626"/>
      <c r="EB20" s="626"/>
      <c r="EC20" s="666"/>
    </row>
    <row r="21" spans="2:133" ht="11.25" customHeight="1" x14ac:dyDescent="0.15">
      <c r="B21" s="620" t="s">
        <v>282</v>
      </c>
      <c r="C21" s="621"/>
      <c r="D21" s="621"/>
      <c r="E21" s="621"/>
      <c r="F21" s="621"/>
      <c r="G21" s="621"/>
      <c r="H21" s="621"/>
      <c r="I21" s="621"/>
      <c r="J21" s="621"/>
      <c r="K21" s="621"/>
      <c r="L21" s="621"/>
      <c r="M21" s="621"/>
      <c r="N21" s="621"/>
      <c r="O21" s="621"/>
      <c r="P21" s="621"/>
      <c r="Q21" s="622"/>
      <c r="R21" s="623" t="s">
        <v>239</v>
      </c>
      <c r="S21" s="626"/>
      <c r="T21" s="626"/>
      <c r="U21" s="626"/>
      <c r="V21" s="626"/>
      <c r="W21" s="626"/>
      <c r="X21" s="626"/>
      <c r="Y21" s="627"/>
      <c r="Z21" s="685" t="s">
        <v>239</v>
      </c>
      <c r="AA21" s="685"/>
      <c r="AB21" s="685"/>
      <c r="AC21" s="685"/>
      <c r="AD21" s="686" t="s">
        <v>239</v>
      </c>
      <c r="AE21" s="686"/>
      <c r="AF21" s="686"/>
      <c r="AG21" s="686"/>
      <c r="AH21" s="686"/>
      <c r="AI21" s="686"/>
      <c r="AJ21" s="686"/>
      <c r="AK21" s="686"/>
      <c r="AL21" s="628" t="s">
        <v>239</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t="s">
        <v>239</v>
      </c>
      <c r="BH21" s="626"/>
      <c r="BI21" s="626"/>
      <c r="BJ21" s="626"/>
      <c r="BK21" s="626"/>
      <c r="BL21" s="626"/>
      <c r="BM21" s="626"/>
      <c r="BN21" s="627"/>
      <c r="BO21" s="685" t="s">
        <v>188</v>
      </c>
      <c r="BP21" s="685"/>
      <c r="BQ21" s="685"/>
      <c r="BR21" s="685"/>
      <c r="BS21" s="631" t="s">
        <v>188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284</v>
      </c>
      <c r="C22" s="621"/>
      <c r="D22" s="621"/>
      <c r="E22" s="621"/>
      <c r="F22" s="621"/>
      <c r="G22" s="621"/>
      <c r="H22" s="621"/>
      <c r="I22" s="621"/>
      <c r="J22" s="621"/>
      <c r="K22" s="621"/>
      <c r="L22" s="621"/>
      <c r="M22" s="621"/>
      <c r="N22" s="621"/>
      <c r="O22" s="621"/>
      <c r="P22" s="621"/>
      <c r="Q22" s="622"/>
      <c r="R22" s="623">
        <v>11078504</v>
      </c>
      <c r="S22" s="626"/>
      <c r="T22" s="626"/>
      <c r="U22" s="626"/>
      <c r="V22" s="626"/>
      <c r="W22" s="626"/>
      <c r="X22" s="626"/>
      <c r="Y22" s="627"/>
      <c r="Z22" s="685">
        <v>58</v>
      </c>
      <c r="AA22" s="685"/>
      <c r="AB22" s="685"/>
      <c r="AC22" s="685"/>
      <c r="AD22" s="686">
        <v>10415293</v>
      </c>
      <c r="AE22" s="686"/>
      <c r="AF22" s="686"/>
      <c r="AG22" s="686"/>
      <c r="AH22" s="686"/>
      <c r="AI22" s="686"/>
      <c r="AJ22" s="686"/>
      <c r="AK22" s="686"/>
      <c r="AL22" s="628">
        <v>99.3</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239</v>
      </c>
      <c r="BP22" s="685"/>
      <c r="BQ22" s="685"/>
      <c r="BR22" s="685"/>
      <c r="BS22" s="631" t="s">
        <v>188</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287</v>
      </c>
      <c r="C23" s="621"/>
      <c r="D23" s="621"/>
      <c r="E23" s="621"/>
      <c r="F23" s="621"/>
      <c r="G23" s="621"/>
      <c r="H23" s="621"/>
      <c r="I23" s="621"/>
      <c r="J23" s="621"/>
      <c r="K23" s="621"/>
      <c r="L23" s="621"/>
      <c r="M23" s="621"/>
      <c r="N23" s="621"/>
      <c r="O23" s="621"/>
      <c r="P23" s="621"/>
      <c r="Q23" s="622"/>
      <c r="R23" s="623">
        <v>6769</v>
      </c>
      <c r="S23" s="626"/>
      <c r="T23" s="626"/>
      <c r="U23" s="626"/>
      <c r="V23" s="626"/>
      <c r="W23" s="626"/>
      <c r="X23" s="626"/>
      <c r="Y23" s="627"/>
      <c r="Z23" s="685">
        <v>0</v>
      </c>
      <c r="AA23" s="685"/>
      <c r="AB23" s="685"/>
      <c r="AC23" s="685"/>
      <c r="AD23" s="686">
        <v>6769</v>
      </c>
      <c r="AE23" s="686"/>
      <c r="AF23" s="686"/>
      <c r="AG23" s="686"/>
      <c r="AH23" s="686"/>
      <c r="AI23" s="686"/>
      <c r="AJ23" s="686"/>
      <c r="AK23" s="686"/>
      <c r="AL23" s="628">
        <v>0.1</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v>398385</v>
      </c>
      <c r="BH23" s="626"/>
      <c r="BI23" s="626"/>
      <c r="BJ23" s="626"/>
      <c r="BK23" s="626"/>
      <c r="BL23" s="626"/>
      <c r="BM23" s="626"/>
      <c r="BN23" s="627"/>
      <c r="BO23" s="685">
        <v>7.3</v>
      </c>
      <c r="BP23" s="685"/>
      <c r="BQ23" s="685"/>
      <c r="BR23" s="685"/>
      <c r="BS23" s="631" t="s">
        <v>239</v>
      </c>
      <c r="BT23" s="626"/>
      <c r="BU23" s="626"/>
      <c r="BV23" s="626"/>
      <c r="BW23" s="626"/>
      <c r="BX23" s="626"/>
      <c r="BY23" s="626"/>
      <c r="BZ23" s="626"/>
      <c r="CA23" s="626"/>
      <c r="CB23" s="666"/>
      <c r="CD23" s="740" t="s">
        <v>227</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x14ac:dyDescent="0.15">
      <c r="B24" s="620" t="s">
        <v>294</v>
      </c>
      <c r="C24" s="621"/>
      <c r="D24" s="621"/>
      <c r="E24" s="621"/>
      <c r="F24" s="621"/>
      <c r="G24" s="621"/>
      <c r="H24" s="621"/>
      <c r="I24" s="621"/>
      <c r="J24" s="621"/>
      <c r="K24" s="621"/>
      <c r="L24" s="621"/>
      <c r="M24" s="621"/>
      <c r="N24" s="621"/>
      <c r="O24" s="621"/>
      <c r="P24" s="621"/>
      <c r="Q24" s="622"/>
      <c r="R24" s="623">
        <v>10270</v>
      </c>
      <c r="S24" s="626"/>
      <c r="T24" s="626"/>
      <c r="U24" s="626"/>
      <c r="V24" s="626"/>
      <c r="W24" s="626"/>
      <c r="X24" s="626"/>
      <c r="Y24" s="627"/>
      <c r="Z24" s="685">
        <v>0.1</v>
      </c>
      <c r="AA24" s="685"/>
      <c r="AB24" s="685"/>
      <c r="AC24" s="685"/>
      <c r="AD24" s="686" t="s">
        <v>188</v>
      </c>
      <c r="AE24" s="686"/>
      <c r="AF24" s="686"/>
      <c r="AG24" s="686"/>
      <c r="AH24" s="686"/>
      <c r="AI24" s="686"/>
      <c r="AJ24" s="686"/>
      <c r="AK24" s="686"/>
      <c r="AL24" s="628" t="s">
        <v>188</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188</v>
      </c>
      <c r="BH24" s="626"/>
      <c r="BI24" s="626"/>
      <c r="BJ24" s="626"/>
      <c r="BK24" s="626"/>
      <c r="BL24" s="626"/>
      <c r="BM24" s="626"/>
      <c r="BN24" s="627"/>
      <c r="BO24" s="685" t="s">
        <v>239</v>
      </c>
      <c r="BP24" s="685"/>
      <c r="BQ24" s="685"/>
      <c r="BR24" s="685"/>
      <c r="BS24" s="631" t="s">
        <v>239</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9249505</v>
      </c>
      <c r="CS24" s="689"/>
      <c r="CT24" s="689"/>
      <c r="CU24" s="689"/>
      <c r="CV24" s="689"/>
      <c r="CW24" s="689"/>
      <c r="CX24" s="689"/>
      <c r="CY24" s="735"/>
      <c r="CZ24" s="736">
        <v>49.1</v>
      </c>
      <c r="DA24" s="705"/>
      <c r="DB24" s="705"/>
      <c r="DC24" s="739"/>
      <c r="DD24" s="734">
        <v>5732298</v>
      </c>
      <c r="DE24" s="689"/>
      <c r="DF24" s="689"/>
      <c r="DG24" s="689"/>
      <c r="DH24" s="689"/>
      <c r="DI24" s="689"/>
      <c r="DJ24" s="689"/>
      <c r="DK24" s="735"/>
      <c r="DL24" s="734">
        <v>5670252</v>
      </c>
      <c r="DM24" s="689"/>
      <c r="DN24" s="689"/>
      <c r="DO24" s="689"/>
      <c r="DP24" s="689"/>
      <c r="DQ24" s="689"/>
      <c r="DR24" s="689"/>
      <c r="DS24" s="689"/>
      <c r="DT24" s="689"/>
      <c r="DU24" s="689"/>
      <c r="DV24" s="735"/>
      <c r="DW24" s="736">
        <v>50.7</v>
      </c>
      <c r="DX24" s="705"/>
      <c r="DY24" s="705"/>
      <c r="DZ24" s="705"/>
      <c r="EA24" s="705"/>
      <c r="EB24" s="705"/>
      <c r="EC24" s="737"/>
    </row>
    <row r="25" spans="2:133" ht="11.25" customHeight="1" x14ac:dyDescent="0.15">
      <c r="B25" s="620" t="s">
        <v>297</v>
      </c>
      <c r="C25" s="621"/>
      <c r="D25" s="621"/>
      <c r="E25" s="621"/>
      <c r="F25" s="621"/>
      <c r="G25" s="621"/>
      <c r="H25" s="621"/>
      <c r="I25" s="621"/>
      <c r="J25" s="621"/>
      <c r="K25" s="621"/>
      <c r="L25" s="621"/>
      <c r="M25" s="621"/>
      <c r="N25" s="621"/>
      <c r="O25" s="621"/>
      <c r="P25" s="621"/>
      <c r="Q25" s="622"/>
      <c r="R25" s="623">
        <v>190289</v>
      </c>
      <c r="S25" s="626"/>
      <c r="T25" s="626"/>
      <c r="U25" s="626"/>
      <c r="V25" s="626"/>
      <c r="W25" s="626"/>
      <c r="X25" s="626"/>
      <c r="Y25" s="627"/>
      <c r="Z25" s="685">
        <v>1</v>
      </c>
      <c r="AA25" s="685"/>
      <c r="AB25" s="685"/>
      <c r="AC25" s="685"/>
      <c r="AD25" s="686">
        <v>60355</v>
      </c>
      <c r="AE25" s="686"/>
      <c r="AF25" s="686"/>
      <c r="AG25" s="686"/>
      <c r="AH25" s="686"/>
      <c r="AI25" s="686"/>
      <c r="AJ25" s="686"/>
      <c r="AK25" s="686"/>
      <c r="AL25" s="628">
        <v>0.6</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239</v>
      </c>
      <c r="BH25" s="626"/>
      <c r="BI25" s="626"/>
      <c r="BJ25" s="626"/>
      <c r="BK25" s="626"/>
      <c r="BL25" s="626"/>
      <c r="BM25" s="626"/>
      <c r="BN25" s="627"/>
      <c r="BO25" s="685" t="s">
        <v>188</v>
      </c>
      <c r="BP25" s="685"/>
      <c r="BQ25" s="685"/>
      <c r="BR25" s="685"/>
      <c r="BS25" s="631" t="s">
        <v>188</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3149406</v>
      </c>
      <c r="CS25" s="624"/>
      <c r="CT25" s="624"/>
      <c r="CU25" s="624"/>
      <c r="CV25" s="624"/>
      <c r="CW25" s="624"/>
      <c r="CX25" s="624"/>
      <c r="CY25" s="625"/>
      <c r="CZ25" s="628">
        <v>16.7</v>
      </c>
      <c r="DA25" s="657"/>
      <c r="DB25" s="657"/>
      <c r="DC25" s="658"/>
      <c r="DD25" s="631">
        <v>2847631</v>
      </c>
      <c r="DE25" s="624"/>
      <c r="DF25" s="624"/>
      <c r="DG25" s="624"/>
      <c r="DH25" s="624"/>
      <c r="DI25" s="624"/>
      <c r="DJ25" s="624"/>
      <c r="DK25" s="625"/>
      <c r="DL25" s="631">
        <v>2785585</v>
      </c>
      <c r="DM25" s="624"/>
      <c r="DN25" s="624"/>
      <c r="DO25" s="624"/>
      <c r="DP25" s="624"/>
      <c r="DQ25" s="624"/>
      <c r="DR25" s="624"/>
      <c r="DS25" s="624"/>
      <c r="DT25" s="624"/>
      <c r="DU25" s="624"/>
      <c r="DV25" s="625"/>
      <c r="DW25" s="628">
        <v>24.9</v>
      </c>
      <c r="DX25" s="657"/>
      <c r="DY25" s="657"/>
      <c r="DZ25" s="657"/>
      <c r="EA25" s="657"/>
      <c r="EB25" s="657"/>
      <c r="EC25" s="659"/>
    </row>
    <row r="26" spans="2:133" ht="11.25" customHeight="1" x14ac:dyDescent="0.15">
      <c r="B26" s="620" t="s">
        <v>300</v>
      </c>
      <c r="C26" s="621"/>
      <c r="D26" s="621"/>
      <c r="E26" s="621"/>
      <c r="F26" s="621"/>
      <c r="G26" s="621"/>
      <c r="H26" s="621"/>
      <c r="I26" s="621"/>
      <c r="J26" s="621"/>
      <c r="K26" s="621"/>
      <c r="L26" s="621"/>
      <c r="M26" s="621"/>
      <c r="N26" s="621"/>
      <c r="O26" s="621"/>
      <c r="P26" s="621"/>
      <c r="Q26" s="622"/>
      <c r="R26" s="623">
        <v>87581</v>
      </c>
      <c r="S26" s="626"/>
      <c r="T26" s="626"/>
      <c r="U26" s="626"/>
      <c r="V26" s="626"/>
      <c r="W26" s="626"/>
      <c r="X26" s="626"/>
      <c r="Y26" s="627"/>
      <c r="Z26" s="685">
        <v>0.5</v>
      </c>
      <c r="AA26" s="685"/>
      <c r="AB26" s="685"/>
      <c r="AC26" s="685"/>
      <c r="AD26" s="686" t="s">
        <v>188</v>
      </c>
      <c r="AE26" s="686"/>
      <c r="AF26" s="686"/>
      <c r="AG26" s="686"/>
      <c r="AH26" s="686"/>
      <c r="AI26" s="686"/>
      <c r="AJ26" s="686"/>
      <c r="AK26" s="686"/>
      <c r="AL26" s="628" t="s">
        <v>239</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188</v>
      </c>
      <c r="BH26" s="626"/>
      <c r="BI26" s="626"/>
      <c r="BJ26" s="626"/>
      <c r="BK26" s="626"/>
      <c r="BL26" s="626"/>
      <c r="BM26" s="626"/>
      <c r="BN26" s="627"/>
      <c r="BO26" s="685" t="s">
        <v>239</v>
      </c>
      <c r="BP26" s="685"/>
      <c r="BQ26" s="685"/>
      <c r="BR26" s="685"/>
      <c r="BS26" s="631" t="s">
        <v>239</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2209455</v>
      </c>
      <c r="CS26" s="626"/>
      <c r="CT26" s="626"/>
      <c r="CU26" s="626"/>
      <c r="CV26" s="626"/>
      <c r="CW26" s="626"/>
      <c r="CX26" s="626"/>
      <c r="CY26" s="627"/>
      <c r="CZ26" s="628">
        <v>11.7</v>
      </c>
      <c r="DA26" s="657"/>
      <c r="DB26" s="657"/>
      <c r="DC26" s="658"/>
      <c r="DD26" s="631">
        <v>2209455</v>
      </c>
      <c r="DE26" s="626"/>
      <c r="DF26" s="626"/>
      <c r="DG26" s="626"/>
      <c r="DH26" s="626"/>
      <c r="DI26" s="626"/>
      <c r="DJ26" s="626"/>
      <c r="DK26" s="627"/>
      <c r="DL26" s="631" t="s">
        <v>239</v>
      </c>
      <c r="DM26" s="626"/>
      <c r="DN26" s="626"/>
      <c r="DO26" s="626"/>
      <c r="DP26" s="626"/>
      <c r="DQ26" s="626"/>
      <c r="DR26" s="626"/>
      <c r="DS26" s="626"/>
      <c r="DT26" s="626"/>
      <c r="DU26" s="626"/>
      <c r="DV26" s="627"/>
      <c r="DW26" s="628" t="s">
        <v>239</v>
      </c>
      <c r="DX26" s="657"/>
      <c r="DY26" s="657"/>
      <c r="DZ26" s="657"/>
      <c r="EA26" s="657"/>
      <c r="EB26" s="657"/>
      <c r="EC26" s="659"/>
    </row>
    <row r="27" spans="2:133" ht="11.25" customHeight="1" x14ac:dyDescent="0.15">
      <c r="B27" s="620" t="s">
        <v>303</v>
      </c>
      <c r="C27" s="621"/>
      <c r="D27" s="621"/>
      <c r="E27" s="621"/>
      <c r="F27" s="621"/>
      <c r="G27" s="621"/>
      <c r="H27" s="621"/>
      <c r="I27" s="621"/>
      <c r="J27" s="621"/>
      <c r="K27" s="621"/>
      <c r="L27" s="621"/>
      <c r="M27" s="621"/>
      <c r="N27" s="621"/>
      <c r="O27" s="621"/>
      <c r="P27" s="621"/>
      <c r="Q27" s="622"/>
      <c r="R27" s="623">
        <v>2644537</v>
      </c>
      <c r="S27" s="626"/>
      <c r="T27" s="626"/>
      <c r="U27" s="626"/>
      <c r="V27" s="626"/>
      <c r="W27" s="626"/>
      <c r="X27" s="626"/>
      <c r="Y27" s="627"/>
      <c r="Z27" s="685">
        <v>13.8</v>
      </c>
      <c r="AA27" s="685"/>
      <c r="AB27" s="685"/>
      <c r="AC27" s="685"/>
      <c r="AD27" s="686" t="s">
        <v>188</v>
      </c>
      <c r="AE27" s="686"/>
      <c r="AF27" s="686"/>
      <c r="AG27" s="686"/>
      <c r="AH27" s="686"/>
      <c r="AI27" s="686"/>
      <c r="AJ27" s="686"/>
      <c r="AK27" s="686"/>
      <c r="AL27" s="628" t="s">
        <v>239</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5490729</v>
      </c>
      <c r="BH27" s="626"/>
      <c r="BI27" s="626"/>
      <c r="BJ27" s="626"/>
      <c r="BK27" s="626"/>
      <c r="BL27" s="626"/>
      <c r="BM27" s="626"/>
      <c r="BN27" s="627"/>
      <c r="BO27" s="685">
        <v>100</v>
      </c>
      <c r="BP27" s="685"/>
      <c r="BQ27" s="685"/>
      <c r="BR27" s="685"/>
      <c r="BS27" s="631">
        <v>36639</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4426142</v>
      </c>
      <c r="CS27" s="624"/>
      <c r="CT27" s="624"/>
      <c r="CU27" s="624"/>
      <c r="CV27" s="624"/>
      <c r="CW27" s="624"/>
      <c r="CX27" s="624"/>
      <c r="CY27" s="625"/>
      <c r="CZ27" s="628">
        <v>23.5</v>
      </c>
      <c r="DA27" s="657"/>
      <c r="DB27" s="657"/>
      <c r="DC27" s="658"/>
      <c r="DD27" s="631">
        <v>1211670</v>
      </c>
      <c r="DE27" s="624"/>
      <c r="DF27" s="624"/>
      <c r="DG27" s="624"/>
      <c r="DH27" s="624"/>
      <c r="DI27" s="624"/>
      <c r="DJ27" s="624"/>
      <c r="DK27" s="625"/>
      <c r="DL27" s="631">
        <v>1211670</v>
      </c>
      <c r="DM27" s="624"/>
      <c r="DN27" s="624"/>
      <c r="DO27" s="624"/>
      <c r="DP27" s="624"/>
      <c r="DQ27" s="624"/>
      <c r="DR27" s="624"/>
      <c r="DS27" s="624"/>
      <c r="DT27" s="624"/>
      <c r="DU27" s="624"/>
      <c r="DV27" s="625"/>
      <c r="DW27" s="628">
        <v>10.8</v>
      </c>
      <c r="DX27" s="657"/>
      <c r="DY27" s="657"/>
      <c r="DZ27" s="657"/>
      <c r="EA27" s="657"/>
      <c r="EB27" s="657"/>
      <c r="EC27" s="659"/>
    </row>
    <row r="28" spans="2:133" ht="11.25" customHeight="1" x14ac:dyDescent="0.15">
      <c r="B28" s="728" t="s">
        <v>306</v>
      </c>
      <c r="C28" s="729"/>
      <c r="D28" s="729"/>
      <c r="E28" s="729"/>
      <c r="F28" s="729"/>
      <c r="G28" s="729"/>
      <c r="H28" s="729"/>
      <c r="I28" s="729"/>
      <c r="J28" s="729"/>
      <c r="K28" s="729"/>
      <c r="L28" s="729"/>
      <c r="M28" s="729"/>
      <c r="N28" s="729"/>
      <c r="O28" s="729"/>
      <c r="P28" s="729"/>
      <c r="Q28" s="730"/>
      <c r="R28" s="623" t="s">
        <v>239</v>
      </c>
      <c r="S28" s="626"/>
      <c r="T28" s="626"/>
      <c r="U28" s="626"/>
      <c r="V28" s="626"/>
      <c r="W28" s="626"/>
      <c r="X28" s="626"/>
      <c r="Y28" s="627"/>
      <c r="Z28" s="685" t="s">
        <v>188</v>
      </c>
      <c r="AA28" s="685"/>
      <c r="AB28" s="685"/>
      <c r="AC28" s="685"/>
      <c r="AD28" s="686" t="s">
        <v>188</v>
      </c>
      <c r="AE28" s="686"/>
      <c r="AF28" s="686"/>
      <c r="AG28" s="686"/>
      <c r="AH28" s="686"/>
      <c r="AI28" s="686"/>
      <c r="AJ28" s="686"/>
      <c r="AK28" s="686"/>
      <c r="AL28" s="628" t="s">
        <v>239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1673957</v>
      </c>
      <c r="CS28" s="626"/>
      <c r="CT28" s="626"/>
      <c r="CU28" s="626"/>
      <c r="CV28" s="626"/>
      <c r="CW28" s="626"/>
      <c r="CX28" s="626"/>
      <c r="CY28" s="627"/>
      <c r="CZ28" s="628">
        <v>8.9</v>
      </c>
      <c r="DA28" s="657"/>
      <c r="DB28" s="657"/>
      <c r="DC28" s="658"/>
      <c r="DD28" s="631">
        <v>1672997</v>
      </c>
      <c r="DE28" s="626"/>
      <c r="DF28" s="626"/>
      <c r="DG28" s="626"/>
      <c r="DH28" s="626"/>
      <c r="DI28" s="626"/>
      <c r="DJ28" s="626"/>
      <c r="DK28" s="627"/>
      <c r="DL28" s="631">
        <v>1672997</v>
      </c>
      <c r="DM28" s="626"/>
      <c r="DN28" s="626"/>
      <c r="DO28" s="626"/>
      <c r="DP28" s="626"/>
      <c r="DQ28" s="626"/>
      <c r="DR28" s="626"/>
      <c r="DS28" s="626"/>
      <c r="DT28" s="626"/>
      <c r="DU28" s="626"/>
      <c r="DV28" s="627"/>
      <c r="DW28" s="628">
        <v>15</v>
      </c>
      <c r="DX28" s="657"/>
      <c r="DY28" s="657"/>
      <c r="DZ28" s="657"/>
      <c r="EA28" s="657"/>
      <c r="EB28" s="657"/>
      <c r="EC28" s="659"/>
    </row>
    <row r="29" spans="2:133" ht="11.25" customHeight="1" x14ac:dyDescent="0.15">
      <c r="B29" s="620" t="s">
        <v>308</v>
      </c>
      <c r="C29" s="621"/>
      <c r="D29" s="621"/>
      <c r="E29" s="621"/>
      <c r="F29" s="621"/>
      <c r="G29" s="621"/>
      <c r="H29" s="621"/>
      <c r="I29" s="621"/>
      <c r="J29" s="621"/>
      <c r="K29" s="621"/>
      <c r="L29" s="621"/>
      <c r="M29" s="621"/>
      <c r="N29" s="621"/>
      <c r="O29" s="621"/>
      <c r="P29" s="621"/>
      <c r="Q29" s="622"/>
      <c r="R29" s="623">
        <v>1402046</v>
      </c>
      <c r="S29" s="626"/>
      <c r="T29" s="626"/>
      <c r="U29" s="626"/>
      <c r="V29" s="626"/>
      <c r="W29" s="626"/>
      <c r="X29" s="626"/>
      <c r="Y29" s="627"/>
      <c r="Z29" s="685">
        <v>7.3</v>
      </c>
      <c r="AA29" s="685"/>
      <c r="AB29" s="685"/>
      <c r="AC29" s="685"/>
      <c r="AD29" s="686" t="s">
        <v>239</v>
      </c>
      <c r="AE29" s="686"/>
      <c r="AF29" s="686"/>
      <c r="AG29" s="686"/>
      <c r="AH29" s="686"/>
      <c r="AI29" s="686"/>
      <c r="AJ29" s="686"/>
      <c r="AK29" s="686"/>
      <c r="AL29" s="628" t="s">
        <v>188</v>
      </c>
      <c r="AM29" s="629"/>
      <c r="AN29" s="629"/>
      <c r="AO29" s="687"/>
      <c r="AP29" s="697" t="s">
        <v>227</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312</v>
      </c>
      <c r="CG29" s="664"/>
      <c r="CH29" s="664"/>
      <c r="CI29" s="664"/>
      <c r="CJ29" s="664"/>
      <c r="CK29" s="664"/>
      <c r="CL29" s="664"/>
      <c r="CM29" s="664"/>
      <c r="CN29" s="664"/>
      <c r="CO29" s="664"/>
      <c r="CP29" s="664"/>
      <c r="CQ29" s="665"/>
      <c r="CR29" s="623">
        <v>1673101</v>
      </c>
      <c r="CS29" s="624"/>
      <c r="CT29" s="624"/>
      <c r="CU29" s="624"/>
      <c r="CV29" s="624"/>
      <c r="CW29" s="624"/>
      <c r="CX29" s="624"/>
      <c r="CY29" s="625"/>
      <c r="CZ29" s="628">
        <v>8.9</v>
      </c>
      <c r="DA29" s="657"/>
      <c r="DB29" s="657"/>
      <c r="DC29" s="658"/>
      <c r="DD29" s="631">
        <v>1672141</v>
      </c>
      <c r="DE29" s="624"/>
      <c r="DF29" s="624"/>
      <c r="DG29" s="624"/>
      <c r="DH29" s="624"/>
      <c r="DI29" s="624"/>
      <c r="DJ29" s="624"/>
      <c r="DK29" s="625"/>
      <c r="DL29" s="631">
        <v>1672141</v>
      </c>
      <c r="DM29" s="624"/>
      <c r="DN29" s="624"/>
      <c r="DO29" s="624"/>
      <c r="DP29" s="624"/>
      <c r="DQ29" s="624"/>
      <c r="DR29" s="624"/>
      <c r="DS29" s="624"/>
      <c r="DT29" s="624"/>
      <c r="DU29" s="624"/>
      <c r="DV29" s="625"/>
      <c r="DW29" s="628">
        <v>15</v>
      </c>
      <c r="DX29" s="657"/>
      <c r="DY29" s="657"/>
      <c r="DZ29" s="657"/>
      <c r="EA29" s="657"/>
      <c r="EB29" s="657"/>
      <c r="EC29" s="659"/>
    </row>
    <row r="30" spans="2:133" ht="11.25" customHeight="1" x14ac:dyDescent="0.15">
      <c r="B30" s="620" t="s">
        <v>313</v>
      </c>
      <c r="C30" s="621"/>
      <c r="D30" s="621"/>
      <c r="E30" s="621"/>
      <c r="F30" s="621"/>
      <c r="G30" s="621"/>
      <c r="H30" s="621"/>
      <c r="I30" s="621"/>
      <c r="J30" s="621"/>
      <c r="K30" s="621"/>
      <c r="L30" s="621"/>
      <c r="M30" s="621"/>
      <c r="N30" s="621"/>
      <c r="O30" s="621"/>
      <c r="P30" s="621"/>
      <c r="Q30" s="622"/>
      <c r="R30" s="623">
        <v>97994</v>
      </c>
      <c r="S30" s="626"/>
      <c r="T30" s="626"/>
      <c r="U30" s="626"/>
      <c r="V30" s="626"/>
      <c r="W30" s="626"/>
      <c r="X30" s="626"/>
      <c r="Y30" s="627"/>
      <c r="Z30" s="685">
        <v>0.5</v>
      </c>
      <c r="AA30" s="685"/>
      <c r="AB30" s="685"/>
      <c r="AC30" s="685"/>
      <c r="AD30" s="686">
        <v>1124</v>
      </c>
      <c r="AE30" s="686"/>
      <c r="AF30" s="686"/>
      <c r="AG30" s="686"/>
      <c r="AH30" s="686"/>
      <c r="AI30" s="686"/>
      <c r="AJ30" s="686"/>
      <c r="AK30" s="686"/>
      <c r="AL30" s="628">
        <v>0</v>
      </c>
      <c r="AM30" s="629"/>
      <c r="AN30" s="629"/>
      <c r="AO30" s="687"/>
      <c r="AP30" s="713" t="s">
        <v>314</v>
      </c>
      <c r="AQ30" s="714"/>
      <c r="AR30" s="714"/>
      <c r="AS30" s="714"/>
      <c r="AT30" s="719" t="s">
        <v>315</v>
      </c>
      <c r="AU30" s="230"/>
      <c r="AV30" s="230"/>
      <c r="AW30" s="230"/>
      <c r="AX30" s="722" t="s">
        <v>191</v>
      </c>
      <c r="AY30" s="723"/>
      <c r="AZ30" s="723"/>
      <c r="BA30" s="723"/>
      <c r="BB30" s="723"/>
      <c r="BC30" s="723"/>
      <c r="BD30" s="723"/>
      <c r="BE30" s="723"/>
      <c r="BF30" s="724"/>
      <c r="BG30" s="703">
        <v>98.9</v>
      </c>
      <c r="BH30" s="704"/>
      <c r="BI30" s="704"/>
      <c r="BJ30" s="704"/>
      <c r="BK30" s="704"/>
      <c r="BL30" s="704"/>
      <c r="BM30" s="705">
        <v>96.2</v>
      </c>
      <c r="BN30" s="704"/>
      <c r="BO30" s="704"/>
      <c r="BP30" s="704"/>
      <c r="BQ30" s="706"/>
      <c r="BR30" s="703">
        <v>98.4</v>
      </c>
      <c r="BS30" s="704"/>
      <c r="BT30" s="704"/>
      <c r="BU30" s="704"/>
      <c r="BV30" s="704"/>
      <c r="BW30" s="704"/>
      <c r="BX30" s="705">
        <v>95.4</v>
      </c>
      <c r="BY30" s="704"/>
      <c r="BZ30" s="704"/>
      <c r="CA30" s="704"/>
      <c r="CB30" s="706"/>
      <c r="CD30" s="709"/>
      <c r="CE30" s="710"/>
      <c r="CF30" s="667" t="s">
        <v>316</v>
      </c>
      <c r="CG30" s="664"/>
      <c r="CH30" s="664"/>
      <c r="CI30" s="664"/>
      <c r="CJ30" s="664"/>
      <c r="CK30" s="664"/>
      <c r="CL30" s="664"/>
      <c r="CM30" s="664"/>
      <c r="CN30" s="664"/>
      <c r="CO30" s="664"/>
      <c r="CP30" s="664"/>
      <c r="CQ30" s="665"/>
      <c r="CR30" s="623">
        <v>1515458</v>
      </c>
      <c r="CS30" s="626"/>
      <c r="CT30" s="626"/>
      <c r="CU30" s="626"/>
      <c r="CV30" s="626"/>
      <c r="CW30" s="626"/>
      <c r="CX30" s="626"/>
      <c r="CY30" s="627"/>
      <c r="CZ30" s="628">
        <v>8</v>
      </c>
      <c r="DA30" s="657"/>
      <c r="DB30" s="657"/>
      <c r="DC30" s="658"/>
      <c r="DD30" s="631">
        <v>1514575</v>
      </c>
      <c r="DE30" s="626"/>
      <c r="DF30" s="626"/>
      <c r="DG30" s="626"/>
      <c r="DH30" s="626"/>
      <c r="DI30" s="626"/>
      <c r="DJ30" s="626"/>
      <c r="DK30" s="627"/>
      <c r="DL30" s="631">
        <v>1514575</v>
      </c>
      <c r="DM30" s="626"/>
      <c r="DN30" s="626"/>
      <c r="DO30" s="626"/>
      <c r="DP30" s="626"/>
      <c r="DQ30" s="626"/>
      <c r="DR30" s="626"/>
      <c r="DS30" s="626"/>
      <c r="DT30" s="626"/>
      <c r="DU30" s="626"/>
      <c r="DV30" s="627"/>
      <c r="DW30" s="628">
        <v>13.5</v>
      </c>
      <c r="DX30" s="657"/>
      <c r="DY30" s="657"/>
      <c r="DZ30" s="657"/>
      <c r="EA30" s="657"/>
      <c r="EB30" s="657"/>
      <c r="EC30" s="659"/>
    </row>
    <row r="31" spans="2:133" ht="11.25" customHeight="1" x14ac:dyDescent="0.15">
      <c r="B31" s="620" t="s">
        <v>317</v>
      </c>
      <c r="C31" s="621"/>
      <c r="D31" s="621"/>
      <c r="E31" s="621"/>
      <c r="F31" s="621"/>
      <c r="G31" s="621"/>
      <c r="H31" s="621"/>
      <c r="I31" s="621"/>
      <c r="J31" s="621"/>
      <c r="K31" s="621"/>
      <c r="L31" s="621"/>
      <c r="M31" s="621"/>
      <c r="N31" s="621"/>
      <c r="O31" s="621"/>
      <c r="P31" s="621"/>
      <c r="Q31" s="622"/>
      <c r="R31" s="623">
        <v>524254</v>
      </c>
      <c r="S31" s="626"/>
      <c r="T31" s="626"/>
      <c r="U31" s="626"/>
      <c r="V31" s="626"/>
      <c r="W31" s="626"/>
      <c r="X31" s="626"/>
      <c r="Y31" s="627"/>
      <c r="Z31" s="685">
        <v>2.7</v>
      </c>
      <c r="AA31" s="685"/>
      <c r="AB31" s="685"/>
      <c r="AC31" s="685"/>
      <c r="AD31" s="686" t="s">
        <v>239</v>
      </c>
      <c r="AE31" s="686"/>
      <c r="AF31" s="686"/>
      <c r="AG31" s="686"/>
      <c r="AH31" s="686"/>
      <c r="AI31" s="686"/>
      <c r="AJ31" s="686"/>
      <c r="AK31" s="686"/>
      <c r="AL31" s="628" t="s">
        <v>188</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99.1</v>
      </c>
      <c r="BH31" s="624"/>
      <c r="BI31" s="624"/>
      <c r="BJ31" s="624"/>
      <c r="BK31" s="624"/>
      <c r="BL31" s="624"/>
      <c r="BM31" s="629">
        <v>96.9</v>
      </c>
      <c r="BN31" s="702"/>
      <c r="BO31" s="702"/>
      <c r="BP31" s="702"/>
      <c r="BQ31" s="663"/>
      <c r="BR31" s="701">
        <v>98.7</v>
      </c>
      <c r="BS31" s="624"/>
      <c r="BT31" s="624"/>
      <c r="BU31" s="624"/>
      <c r="BV31" s="624"/>
      <c r="BW31" s="624"/>
      <c r="BX31" s="629">
        <v>96.3</v>
      </c>
      <c r="BY31" s="702"/>
      <c r="BZ31" s="702"/>
      <c r="CA31" s="702"/>
      <c r="CB31" s="663"/>
      <c r="CD31" s="709"/>
      <c r="CE31" s="710"/>
      <c r="CF31" s="667" t="s">
        <v>320</v>
      </c>
      <c r="CG31" s="664"/>
      <c r="CH31" s="664"/>
      <c r="CI31" s="664"/>
      <c r="CJ31" s="664"/>
      <c r="CK31" s="664"/>
      <c r="CL31" s="664"/>
      <c r="CM31" s="664"/>
      <c r="CN31" s="664"/>
      <c r="CO31" s="664"/>
      <c r="CP31" s="664"/>
      <c r="CQ31" s="665"/>
      <c r="CR31" s="623">
        <v>157643</v>
      </c>
      <c r="CS31" s="624"/>
      <c r="CT31" s="624"/>
      <c r="CU31" s="624"/>
      <c r="CV31" s="624"/>
      <c r="CW31" s="624"/>
      <c r="CX31" s="624"/>
      <c r="CY31" s="625"/>
      <c r="CZ31" s="628">
        <v>0.8</v>
      </c>
      <c r="DA31" s="657"/>
      <c r="DB31" s="657"/>
      <c r="DC31" s="658"/>
      <c r="DD31" s="631">
        <v>157566</v>
      </c>
      <c r="DE31" s="624"/>
      <c r="DF31" s="624"/>
      <c r="DG31" s="624"/>
      <c r="DH31" s="624"/>
      <c r="DI31" s="624"/>
      <c r="DJ31" s="624"/>
      <c r="DK31" s="625"/>
      <c r="DL31" s="631">
        <v>157566</v>
      </c>
      <c r="DM31" s="624"/>
      <c r="DN31" s="624"/>
      <c r="DO31" s="624"/>
      <c r="DP31" s="624"/>
      <c r="DQ31" s="624"/>
      <c r="DR31" s="624"/>
      <c r="DS31" s="624"/>
      <c r="DT31" s="624"/>
      <c r="DU31" s="624"/>
      <c r="DV31" s="625"/>
      <c r="DW31" s="628">
        <v>1.4</v>
      </c>
      <c r="DX31" s="657"/>
      <c r="DY31" s="657"/>
      <c r="DZ31" s="657"/>
      <c r="EA31" s="657"/>
      <c r="EB31" s="657"/>
      <c r="EC31" s="659"/>
    </row>
    <row r="32" spans="2:133" ht="11.25" customHeight="1" x14ac:dyDescent="0.15">
      <c r="B32" s="620" t="s">
        <v>321</v>
      </c>
      <c r="C32" s="621"/>
      <c r="D32" s="621"/>
      <c r="E32" s="621"/>
      <c r="F32" s="621"/>
      <c r="G32" s="621"/>
      <c r="H32" s="621"/>
      <c r="I32" s="621"/>
      <c r="J32" s="621"/>
      <c r="K32" s="621"/>
      <c r="L32" s="621"/>
      <c r="M32" s="621"/>
      <c r="N32" s="621"/>
      <c r="O32" s="621"/>
      <c r="P32" s="621"/>
      <c r="Q32" s="622"/>
      <c r="R32" s="623">
        <v>872431</v>
      </c>
      <c r="S32" s="626"/>
      <c r="T32" s="626"/>
      <c r="U32" s="626"/>
      <c r="V32" s="626"/>
      <c r="W32" s="626"/>
      <c r="X32" s="626"/>
      <c r="Y32" s="627"/>
      <c r="Z32" s="685">
        <v>4.5999999999999996</v>
      </c>
      <c r="AA32" s="685"/>
      <c r="AB32" s="685"/>
      <c r="AC32" s="685"/>
      <c r="AD32" s="686" t="s">
        <v>239</v>
      </c>
      <c r="AE32" s="686"/>
      <c r="AF32" s="686"/>
      <c r="AG32" s="686"/>
      <c r="AH32" s="686"/>
      <c r="AI32" s="686"/>
      <c r="AJ32" s="686"/>
      <c r="AK32" s="686"/>
      <c r="AL32" s="628" t="s">
        <v>239</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98.5</v>
      </c>
      <c r="BH32" s="639"/>
      <c r="BI32" s="639"/>
      <c r="BJ32" s="639"/>
      <c r="BK32" s="639"/>
      <c r="BL32" s="639"/>
      <c r="BM32" s="683">
        <v>95</v>
      </c>
      <c r="BN32" s="639"/>
      <c r="BO32" s="639"/>
      <c r="BP32" s="639"/>
      <c r="BQ32" s="676"/>
      <c r="BR32" s="700">
        <v>98</v>
      </c>
      <c r="BS32" s="639"/>
      <c r="BT32" s="639"/>
      <c r="BU32" s="639"/>
      <c r="BV32" s="639"/>
      <c r="BW32" s="639"/>
      <c r="BX32" s="683">
        <v>94</v>
      </c>
      <c r="BY32" s="639"/>
      <c r="BZ32" s="639"/>
      <c r="CA32" s="639"/>
      <c r="CB32" s="676"/>
      <c r="CD32" s="711"/>
      <c r="CE32" s="712"/>
      <c r="CF32" s="667" t="s">
        <v>323</v>
      </c>
      <c r="CG32" s="664"/>
      <c r="CH32" s="664"/>
      <c r="CI32" s="664"/>
      <c r="CJ32" s="664"/>
      <c r="CK32" s="664"/>
      <c r="CL32" s="664"/>
      <c r="CM32" s="664"/>
      <c r="CN32" s="664"/>
      <c r="CO32" s="664"/>
      <c r="CP32" s="664"/>
      <c r="CQ32" s="665"/>
      <c r="CR32" s="623">
        <v>856</v>
      </c>
      <c r="CS32" s="626"/>
      <c r="CT32" s="626"/>
      <c r="CU32" s="626"/>
      <c r="CV32" s="626"/>
      <c r="CW32" s="626"/>
      <c r="CX32" s="626"/>
      <c r="CY32" s="627"/>
      <c r="CZ32" s="628">
        <v>0</v>
      </c>
      <c r="DA32" s="657"/>
      <c r="DB32" s="657"/>
      <c r="DC32" s="658"/>
      <c r="DD32" s="631">
        <v>856</v>
      </c>
      <c r="DE32" s="626"/>
      <c r="DF32" s="626"/>
      <c r="DG32" s="626"/>
      <c r="DH32" s="626"/>
      <c r="DI32" s="626"/>
      <c r="DJ32" s="626"/>
      <c r="DK32" s="627"/>
      <c r="DL32" s="631">
        <v>856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324</v>
      </c>
      <c r="C33" s="621"/>
      <c r="D33" s="621"/>
      <c r="E33" s="621"/>
      <c r="F33" s="621"/>
      <c r="G33" s="621"/>
      <c r="H33" s="621"/>
      <c r="I33" s="621"/>
      <c r="J33" s="621"/>
      <c r="K33" s="621"/>
      <c r="L33" s="621"/>
      <c r="M33" s="621"/>
      <c r="N33" s="621"/>
      <c r="O33" s="621"/>
      <c r="P33" s="621"/>
      <c r="Q33" s="622"/>
      <c r="R33" s="623">
        <v>281654</v>
      </c>
      <c r="S33" s="626"/>
      <c r="T33" s="626"/>
      <c r="U33" s="626"/>
      <c r="V33" s="626"/>
      <c r="W33" s="626"/>
      <c r="X33" s="626"/>
      <c r="Y33" s="627"/>
      <c r="Z33" s="685">
        <v>1.5</v>
      </c>
      <c r="AA33" s="685"/>
      <c r="AB33" s="685"/>
      <c r="AC33" s="685"/>
      <c r="AD33" s="686" t="s">
        <v>239</v>
      </c>
      <c r="AE33" s="686"/>
      <c r="AF33" s="686"/>
      <c r="AG33" s="686"/>
      <c r="AH33" s="686"/>
      <c r="AI33" s="686"/>
      <c r="AJ33" s="686"/>
      <c r="AK33" s="686"/>
      <c r="AL33" s="628" t="s">
        <v>188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8429748</v>
      </c>
      <c r="CS33" s="624"/>
      <c r="CT33" s="624"/>
      <c r="CU33" s="624"/>
      <c r="CV33" s="624"/>
      <c r="CW33" s="624"/>
      <c r="CX33" s="624"/>
      <c r="CY33" s="625"/>
      <c r="CZ33" s="628">
        <v>44.8</v>
      </c>
      <c r="DA33" s="657"/>
      <c r="DB33" s="657"/>
      <c r="DC33" s="658"/>
      <c r="DD33" s="631">
        <v>6417106</v>
      </c>
      <c r="DE33" s="624"/>
      <c r="DF33" s="624"/>
      <c r="DG33" s="624"/>
      <c r="DH33" s="624"/>
      <c r="DI33" s="624"/>
      <c r="DJ33" s="624"/>
      <c r="DK33" s="625"/>
      <c r="DL33" s="631">
        <v>5364139</v>
      </c>
      <c r="DM33" s="624"/>
      <c r="DN33" s="624"/>
      <c r="DO33" s="624"/>
      <c r="DP33" s="624"/>
      <c r="DQ33" s="624"/>
      <c r="DR33" s="624"/>
      <c r="DS33" s="624"/>
      <c r="DT33" s="624"/>
      <c r="DU33" s="624"/>
      <c r="DV33" s="625"/>
      <c r="DW33" s="628">
        <v>48</v>
      </c>
      <c r="DX33" s="657"/>
      <c r="DY33" s="657"/>
      <c r="DZ33" s="657"/>
      <c r="EA33" s="657"/>
      <c r="EB33" s="657"/>
      <c r="EC33" s="659"/>
    </row>
    <row r="34" spans="2:133" ht="11.25" customHeight="1" x14ac:dyDescent="0.15">
      <c r="B34" s="620" t="s">
        <v>326</v>
      </c>
      <c r="C34" s="621"/>
      <c r="D34" s="621"/>
      <c r="E34" s="621"/>
      <c r="F34" s="621"/>
      <c r="G34" s="621"/>
      <c r="H34" s="621"/>
      <c r="I34" s="621"/>
      <c r="J34" s="621"/>
      <c r="K34" s="621"/>
      <c r="L34" s="621"/>
      <c r="M34" s="621"/>
      <c r="N34" s="621"/>
      <c r="O34" s="621"/>
      <c r="P34" s="621"/>
      <c r="Q34" s="622"/>
      <c r="R34" s="623">
        <v>242579</v>
      </c>
      <c r="S34" s="626"/>
      <c r="T34" s="626"/>
      <c r="U34" s="626"/>
      <c r="V34" s="626"/>
      <c r="W34" s="626"/>
      <c r="X34" s="626"/>
      <c r="Y34" s="627"/>
      <c r="Z34" s="685">
        <v>1.3</v>
      </c>
      <c r="AA34" s="685"/>
      <c r="AB34" s="685"/>
      <c r="AC34" s="685"/>
      <c r="AD34" s="686">
        <v>874</v>
      </c>
      <c r="AE34" s="686"/>
      <c r="AF34" s="686"/>
      <c r="AG34" s="686"/>
      <c r="AH34" s="686"/>
      <c r="AI34" s="686"/>
      <c r="AJ34" s="686"/>
      <c r="AK34" s="686"/>
      <c r="AL34" s="628">
        <v>0</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2471713</v>
      </c>
      <c r="CS34" s="626"/>
      <c r="CT34" s="626"/>
      <c r="CU34" s="626"/>
      <c r="CV34" s="626"/>
      <c r="CW34" s="626"/>
      <c r="CX34" s="626"/>
      <c r="CY34" s="627"/>
      <c r="CZ34" s="628">
        <v>13.1</v>
      </c>
      <c r="DA34" s="657"/>
      <c r="DB34" s="657"/>
      <c r="DC34" s="658"/>
      <c r="DD34" s="631">
        <v>1887564</v>
      </c>
      <c r="DE34" s="626"/>
      <c r="DF34" s="626"/>
      <c r="DG34" s="626"/>
      <c r="DH34" s="626"/>
      <c r="DI34" s="626"/>
      <c r="DJ34" s="626"/>
      <c r="DK34" s="627"/>
      <c r="DL34" s="631">
        <v>1643250</v>
      </c>
      <c r="DM34" s="626"/>
      <c r="DN34" s="626"/>
      <c r="DO34" s="626"/>
      <c r="DP34" s="626"/>
      <c r="DQ34" s="626"/>
      <c r="DR34" s="626"/>
      <c r="DS34" s="626"/>
      <c r="DT34" s="626"/>
      <c r="DU34" s="626"/>
      <c r="DV34" s="627"/>
      <c r="DW34" s="628">
        <v>14.7</v>
      </c>
      <c r="DX34" s="657"/>
      <c r="DY34" s="657"/>
      <c r="DZ34" s="657"/>
      <c r="EA34" s="657"/>
      <c r="EB34" s="657"/>
      <c r="EC34" s="659"/>
    </row>
    <row r="35" spans="2:133" ht="11.25" customHeight="1" x14ac:dyDescent="0.15">
      <c r="B35" s="620" t="s">
        <v>330</v>
      </c>
      <c r="C35" s="621"/>
      <c r="D35" s="621"/>
      <c r="E35" s="621"/>
      <c r="F35" s="621"/>
      <c r="G35" s="621"/>
      <c r="H35" s="621"/>
      <c r="I35" s="621"/>
      <c r="J35" s="621"/>
      <c r="K35" s="621"/>
      <c r="L35" s="621"/>
      <c r="M35" s="621"/>
      <c r="N35" s="621"/>
      <c r="O35" s="621"/>
      <c r="P35" s="621"/>
      <c r="Q35" s="622"/>
      <c r="R35" s="623">
        <v>1669998</v>
      </c>
      <c r="S35" s="626"/>
      <c r="T35" s="626"/>
      <c r="U35" s="626"/>
      <c r="V35" s="626"/>
      <c r="W35" s="626"/>
      <c r="X35" s="626"/>
      <c r="Y35" s="627"/>
      <c r="Z35" s="685">
        <v>8.6999999999999993</v>
      </c>
      <c r="AA35" s="685"/>
      <c r="AB35" s="685"/>
      <c r="AC35" s="685"/>
      <c r="AD35" s="686" t="s">
        <v>188</v>
      </c>
      <c r="AE35" s="686"/>
      <c r="AF35" s="686"/>
      <c r="AG35" s="686"/>
      <c r="AH35" s="686"/>
      <c r="AI35" s="686"/>
      <c r="AJ35" s="686"/>
      <c r="AK35" s="686"/>
      <c r="AL35" s="628" t="s">
        <v>188</v>
      </c>
      <c r="AM35" s="629"/>
      <c r="AN35" s="629"/>
      <c r="AO35" s="687"/>
      <c r="AP35" s="234"/>
      <c r="AQ35" s="691" t="s">
        <v>331</v>
      </c>
      <c r="AR35" s="692"/>
      <c r="AS35" s="692"/>
      <c r="AT35" s="692"/>
      <c r="AU35" s="692"/>
      <c r="AV35" s="692"/>
      <c r="AW35" s="692"/>
      <c r="AX35" s="692"/>
      <c r="AY35" s="693"/>
      <c r="AZ35" s="688">
        <v>2997126</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29718</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63794</v>
      </c>
      <c r="CS35" s="624"/>
      <c r="CT35" s="624"/>
      <c r="CU35" s="624"/>
      <c r="CV35" s="624"/>
      <c r="CW35" s="624"/>
      <c r="CX35" s="624"/>
      <c r="CY35" s="625"/>
      <c r="CZ35" s="628">
        <v>0.3</v>
      </c>
      <c r="DA35" s="657"/>
      <c r="DB35" s="657"/>
      <c r="DC35" s="658"/>
      <c r="DD35" s="631">
        <v>63794</v>
      </c>
      <c r="DE35" s="624"/>
      <c r="DF35" s="624"/>
      <c r="DG35" s="624"/>
      <c r="DH35" s="624"/>
      <c r="DI35" s="624"/>
      <c r="DJ35" s="624"/>
      <c r="DK35" s="625"/>
      <c r="DL35" s="631">
        <v>63782</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334</v>
      </c>
      <c r="C36" s="621"/>
      <c r="D36" s="621"/>
      <c r="E36" s="621"/>
      <c r="F36" s="621"/>
      <c r="G36" s="621"/>
      <c r="H36" s="621"/>
      <c r="I36" s="621"/>
      <c r="J36" s="621"/>
      <c r="K36" s="621"/>
      <c r="L36" s="621"/>
      <c r="M36" s="621"/>
      <c r="N36" s="621"/>
      <c r="O36" s="621"/>
      <c r="P36" s="621"/>
      <c r="Q36" s="622"/>
      <c r="R36" s="623" t="s">
        <v>239</v>
      </c>
      <c r="S36" s="626"/>
      <c r="T36" s="626"/>
      <c r="U36" s="626"/>
      <c r="V36" s="626"/>
      <c r="W36" s="626"/>
      <c r="X36" s="626"/>
      <c r="Y36" s="627"/>
      <c r="Z36" s="685" t="s">
        <v>239</v>
      </c>
      <c r="AA36" s="685"/>
      <c r="AB36" s="685"/>
      <c r="AC36" s="685"/>
      <c r="AD36" s="686" t="s">
        <v>239</v>
      </c>
      <c r="AE36" s="686"/>
      <c r="AF36" s="686"/>
      <c r="AG36" s="686"/>
      <c r="AH36" s="686"/>
      <c r="AI36" s="686"/>
      <c r="AJ36" s="686"/>
      <c r="AK36" s="686"/>
      <c r="AL36" s="628" t="s">
        <v>239</v>
      </c>
      <c r="AM36" s="629"/>
      <c r="AN36" s="629"/>
      <c r="AO36" s="687"/>
      <c r="AQ36" s="660" t="s">
        <v>335</v>
      </c>
      <c r="AR36" s="661"/>
      <c r="AS36" s="661"/>
      <c r="AT36" s="661"/>
      <c r="AU36" s="661"/>
      <c r="AV36" s="661"/>
      <c r="AW36" s="661"/>
      <c r="AX36" s="661"/>
      <c r="AY36" s="662"/>
      <c r="AZ36" s="623">
        <v>465984</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-80865</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2767278</v>
      </c>
      <c r="CS36" s="626"/>
      <c r="CT36" s="626"/>
      <c r="CU36" s="626"/>
      <c r="CV36" s="626"/>
      <c r="CW36" s="626"/>
      <c r="CX36" s="626"/>
      <c r="CY36" s="627"/>
      <c r="CZ36" s="628">
        <v>14.7</v>
      </c>
      <c r="DA36" s="657"/>
      <c r="DB36" s="657"/>
      <c r="DC36" s="658"/>
      <c r="DD36" s="631">
        <v>2555812</v>
      </c>
      <c r="DE36" s="626"/>
      <c r="DF36" s="626"/>
      <c r="DG36" s="626"/>
      <c r="DH36" s="626"/>
      <c r="DI36" s="626"/>
      <c r="DJ36" s="626"/>
      <c r="DK36" s="627"/>
      <c r="DL36" s="631">
        <v>1775046</v>
      </c>
      <c r="DM36" s="626"/>
      <c r="DN36" s="626"/>
      <c r="DO36" s="626"/>
      <c r="DP36" s="626"/>
      <c r="DQ36" s="626"/>
      <c r="DR36" s="626"/>
      <c r="DS36" s="626"/>
      <c r="DT36" s="626"/>
      <c r="DU36" s="626"/>
      <c r="DV36" s="627"/>
      <c r="DW36" s="628">
        <v>15.9</v>
      </c>
      <c r="DX36" s="657"/>
      <c r="DY36" s="657"/>
      <c r="DZ36" s="657"/>
      <c r="EA36" s="657"/>
      <c r="EB36" s="657"/>
      <c r="EC36" s="659"/>
    </row>
    <row r="37" spans="2:133" ht="11.25" customHeight="1" x14ac:dyDescent="0.15">
      <c r="B37" s="620" t="s">
        <v>338</v>
      </c>
      <c r="C37" s="621"/>
      <c r="D37" s="621"/>
      <c r="E37" s="621"/>
      <c r="F37" s="621"/>
      <c r="G37" s="621"/>
      <c r="H37" s="621"/>
      <c r="I37" s="621"/>
      <c r="J37" s="621"/>
      <c r="K37" s="621"/>
      <c r="L37" s="621"/>
      <c r="M37" s="621"/>
      <c r="N37" s="621"/>
      <c r="O37" s="621"/>
      <c r="P37" s="621"/>
      <c r="Q37" s="622"/>
      <c r="R37" s="623">
        <v>698198</v>
      </c>
      <c r="S37" s="626"/>
      <c r="T37" s="626"/>
      <c r="U37" s="626"/>
      <c r="V37" s="626"/>
      <c r="W37" s="626"/>
      <c r="X37" s="626"/>
      <c r="Y37" s="627"/>
      <c r="Z37" s="685">
        <v>3.7</v>
      </c>
      <c r="AA37" s="685"/>
      <c r="AB37" s="685"/>
      <c r="AC37" s="685"/>
      <c r="AD37" s="686" t="s">
        <v>239</v>
      </c>
      <c r="AE37" s="686"/>
      <c r="AF37" s="686"/>
      <c r="AG37" s="686"/>
      <c r="AH37" s="686"/>
      <c r="AI37" s="686"/>
      <c r="AJ37" s="686"/>
      <c r="AK37" s="686"/>
      <c r="AL37" s="628" t="s">
        <v>188</v>
      </c>
      <c r="AM37" s="629"/>
      <c r="AN37" s="629"/>
      <c r="AO37" s="687"/>
      <c r="AQ37" s="660" t="s">
        <v>339</v>
      </c>
      <c r="AR37" s="661"/>
      <c r="AS37" s="661"/>
      <c r="AT37" s="661"/>
      <c r="AU37" s="661"/>
      <c r="AV37" s="661"/>
      <c r="AW37" s="661"/>
      <c r="AX37" s="661"/>
      <c r="AY37" s="662"/>
      <c r="AZ37" s="623">
        <v>281388</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8089</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1154946</v>
      </c>
      <c r="CS37" s="624"/>
      <c r="CT37" s="624"/>
      <c r="CU37" s="624"/>
      <c r="CV37" s="624"/>
      <c r="CW37" s="624"/>
      <c r="CX37" s="624"/>
      <c r="CY37" s="625"/>
      <c r="CZ37" s="628">
        <v>6.1</v>
      </c>
      <c r="DA37" s="657"/>
      <c r="DB37" s="657"/>
      <c r="DC37" s="658"/>
      <c r="DD37" s="631">
        <v>1110065</v>
      </c>
      <c r="DE37" s="624"/>
      <c r="DF37" s="624"/>
      <c r="DG37" s="624"/>
      <c r="DH37" s="624"/>
      <c r="DI37" s="624"/>
      <c r="DJ37" s="624"/>
      <c r="DK37" s="625"/>
      <c r="DL37" s="631">
        <v>1052764</v>
      </c>
      <c r="DM37" s="624"/>
      <c r="DN37" s="624"/>
      <c r="DO37" s="624"/>
      <c r="DP37" s="624"/>
      <c r="DQ37" s="624"/>
      <c r="DR37" s="624"/>
      <c r="DS37" s="624"/>
      <c r="DT37" s="624"/>
      <c r="DU37" s="624"/>
      <c r="DV37" s="625"/>
      <c r="DW37" s="628">
        <v>9.4</v>
      </c>
      <c r="DX37" s="657"/>
      <c r="DY37" s="657"/>
      <c r="DZ37" s="657"/>
      <c r="EA37" s="657"/>
      <c r="EB37" s="657"/>
      <c r="EC37" s="659"/>
    </row>
    <row r="38" spans="2:133" ht="11.25" customHeight="1" x14ac:dyDescent="0.15">
      <c r="B38" s="635" t="s">
        <v>342</v>
      </c>
      <c r="C38" s="636"/>
      <c r="D38" s="636"/>
      <c r="E38" s="636"/>
      <c r="F38" s="636"/>
      <c r="G38" s="636"/>
      <c r="H38" s="636"/>
      <c r="I38" s="636"/>
      <c r="J38" s="636"/>
      <c r="K38" s="636"/>
      <c r="L38" s="636"/>
      <c r="M38" s="636"/>
      <c r="N38" s="636"/>
      <c r="O38" s="636"/>
      <c r="P38" s="636"/>
      <c r="Q38" s="637"/>
      <c r="R38" s="638">
        <v>19108906</v>
      </c>
      <c r="S38" s="675"/>
      <c r="T38" s="675"/>
      <c r="U38" s="675"/>
      <c r="V38" s="675"/>
      <c r="W38" s="675"/>
      <c r="X38" s="675"/>
      <c r="Y38" s="680"/>
      <c r="Z38" s="681">
        <v>100</v>
      </c>
      <c r="AA38" s="681"/>
      <c r="AB38" s="681"/>
      <c r="AC38" s="681"/>
      <c r="AD38" s="682">
        <v>10484415</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v>2564</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13111</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2247190</v>
      </c>
      <c r="CS38" s="626"/>
      <c r="CT38" s="626"/>
      <c r="CU38" s="626"/>
      <c r="CV38" s="626"/>
      <c r="CW38" s="626"/>
      <c r="CX38" s="626"/>
      <c r="CY38" s="627"/>
      <c r="CZ38" s="628">
        <v>11.9</v>
      </c>
      <c r="DA38" s="657"/>
      <c r="DB38" s="657"/>
      <c r="DC38" s="658"/>
      <c r="DD38" s="631">
        <v>1801598</v>
      </c>
      <c r="DE38" s="626"/>
      <c r="DF38" s="626"/>
      <c r="DG38" s="626"/>
      <c r="DH38" s="626"/>
      <c r="DI38" s="626"/>
      <c r="DJ38" s="626"/>
      <c r="DK38" s="627"/>
      <c r="DL38" s="631">
        <v>1796040</v>
      </c>
      <c r="DM38" s="626"/>
      <c r="DN38" s="626"/>
      <c r="DO38" s="626"/>
      <c r="DP38" s="626"/>
      <c r="DQ38" s="626"/>
      <c r="DR38" s="626"/>
      <c r="DS38" s="626"/>
      <c r="DT38" s="626"/>
      <c r="DU38" s="626"/>
      <c r="DV38" s="627"/>
      <c r="DW38" s="628">
        <v>16.100000000000001</v>
      </c>
      <c r="DX38" s="657"/>
      <c r="DY38" s="657"/>
      <c r="DZ38" s="657"/>
      <c r="EA38" s="657"/>
      <c r="EB38" s="657"/>
      <c r="EC38" s="659"/>
    </row>
    <row r="39" spans="2:133" ht="11.25" customHeight="1" x14ac:dyDescent="0.15">
      <c r="AQ39" s="660" t="s">
        <v>346</v>
      </c>
      <c r="AR39" s="661"/>
      <c r="AS39" s="661"/>
      <c r="AT39" s="661"/>
      <c r="AU39" s="661"/>
      <c r="AV39" s="661"/>
      <c r="AW39" s="661"/>
      <c r="AX39" s="661"/>
      <c r="AY39" s="662"/>
      <c r="AZ39" s="623" t="s">
        <v>188</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97</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791492</v>
      </c>
      <c r="CS39" s="624"/>
      <c r="CT39" s="624"/>
      <c r="CU39" s="624"/>
      <c r="CV39" s="624"/>
      <c r="CW39" s="624"/>
      <c r="CX39" s="624"/>
      <c r="CY39" s="625"/>
      <c r="CZ39" s="628">
        <v>4.2</v>
      </c>
      <c r="DA39" s="657"/>
      <c r="DB39" s="657"/>
      <c r="DC39" s="658"/>
      <c r="DD39" s="631">
        <v>20057</v>
      </c>
      <c r="DE39" s="624"/>
      <c r="DF39" s="624"/>
      <c r="DG39" s="624"/>
      <c r="DH39" s="624"/>
      <c r="DI39" s="624"/>
      <c r="DJ39" s="624"/>
      <c r="DK39" s="625"/>
      <c r="DL39" s="631" t="s">
        <v>188</v>
      </c>
      <c r="DM39" s="624"/>
      <c r="DN39" s="624"/>
      <c r="DO39" s="624"/>
      <c r="DP39" s="624"/>
      <c r="DQ39" s="624"/>
      <c r="DR39" s="624"/>
      <c r="DS39" s="624"/>
      <c r="DT39" s="624"/>
      <c r="DU39" s="624"/>
      <c r="DV39" s="625"/>
      <c r="DW39" s="628" t="s">
        <v>239</v>
      </c>
      <c r="DX39" s="657"/>
      <c r="DY39" s="657"/>
      <c r="DZ39" s="657"/>
      <c r="EA39" s="657"/>
      <c r="EB39" s="657"/>
      <c r="EC39" s="659"/>
    </row>
    <row r="40" spans="2:133" ht="11.25" customHeight="1" x14ac:dyDescent="0.15">
      <c r="AQ40" s="660" t="s">
        <v>350</v>
      </c>
      <c r="AR40" s="661"/>
      <c r="AS40" s="661"/>
      <c r="AT40" s="661"/>
      <c r="AU40" s="661"/>
      <c r="AV40" s="661"/>
      <c r="AW40" s="661"/>
      <c r="AX40" s="661"/>
      <c r="AY40" s="662"/>
      <c r="AZ40" s="623">
        <v>666661</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239</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v>88281</v>
      </c>
      <c r="CS40" s="626"/>
      <c r="CT40" s="626"/>
      <c r="CU40" s="626"/>
      <c r="CV40" s="626"/>
      <c r="CW40" s="626"/>
      <c r="CX40" s="626"/>
      <c r="CY40" s="627"/>
      <c r="CZ40" s="628">
        <v>0.5</v>
      </c>
      <c r="DA40" s="657"/>
      <c r="DB40" s="657"/>
      <c r="DC40" s="658"/>
      <c r="DD40" s="631">
        <v>88281</v>
      </c>
      <c r="DE40" s="626"/>
      <c r="DF40" s="626"/>
      <c r="DG40" s="626"/>
      <c r="DH40" s="626"/>
      <c r="DI40" s="626"/>
      <c r="DJ40" s="626"/>
      <c r="DK40" s="627"/>
      <c r="DL40" s="631">
        <v>86021</v>
      </c>
      <c r="DM40" s="626"/>
      <c r="DN40" s="626"/>
      <c r="DO40" s="626"/>
      <c r="DP40" s="626"/>
      <c r="DQ40" s="626"/>
      <c r="DR40" s="626"/>
      <c r="DS40" s="626"/>
      <c r="DT40" s="626"/>
      <c r="DU40" s="626"/>
      <c r="DV40" s="627"/>
      <c r="DW40" s="628">
        <v>0.8</v>
      </c>
      <c r="DX40" s="657"/>
      <c r="DY40" s="657"/>
      <c r="DZ40" s="657"/>
      <c r="EA40" s="657"/>
      <c r="EB40" s="657"/>
      <c r="EC40" s="659"/>
    </row>
    <row r="41" spans="2:133" ht="11.25" customHeight="1" x14ac:dyDescent="0.15">
      <c r="AQ41" s="672" t="s">
        <v>353</v>
      </c>
      <c r="AR41" s="673"/>
      <c r="AS41" s="673"/>
      <c r="AT41" s="673"/>
      <c r="AU41" s="673"/>
      <c r="AV41" s="673"/>
      <c r="AW41" s="673"/>
      <c r="AX41" s="673"/>
      <c r="AY41" s="674"/>
      <c r="AZ41" s="638">
        <v>1580529</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352</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188</v>
      </c>
      <c r="CS41" s="624"/>
      <c r="CT41" s="624"/>
      <c r="CU41" s="624"/>
      <c r="CV41" s="624"/>
      <c r="CW41" s="624"/>
      <c r="CX41" s="624"/>
      <c r="CY41" s="625"/>
      <c r="CZ41" s="628" t="s">
        <v>188</v>
      </c>
      <c r="DA41" s="657"/>
      <c r="DB41" s="657"/>
      <c r="DC41" s="658"/>
      <c r="DD41" s="631" t="s">
        <v>188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1157113</v>
      </c>
      <c r="CS42" s="626"/>
      <c r="CT42" s="626"/>
      <c r="CU42" s="626"/>
      <c r="CV42" s="626"/>
      <c r="CW42" s="626"/>
      <c r="CX42" s="626"/>
      <c r="CY42" s="627"/>
      <c r="CZ42" s="628">
        <v>6.1</v>
      </c>
      <c r="DA42" s="629"/>
      <c r="DB42" s="629"/>
      <c r="DC42" s="630"/>
      <c r="DD42" s="631">
        <v>119555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49475</v>
      </c>
      <c r="CS43" s="624"/>
      <c r="CT43" s="624"/>
      <c r="CU43" s="624"/>
      <c r="CV43" s="624"/>
      <c r="CW43" s="624"/>
      <c r="CX43" s="624"/>
      <c r="CY43" s="625"/>
      <c r="CZ43" s="628">
        <v>0.3</v>
      </c>
      <c r="DA43" s="657"/>
      <c r="DB43" s="657"/>
      <c r="DC43" s="658"/>
      <c r="DD43" s="631">
        <v>45258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360</v>
      </c>
      <c r="CD44" s="651" t="s">
        <v>311</v>
      </c>
      <c r="CE44" s="652"/>
      <c r="CF44" s="620" t="s">
        <v>361</v>
      </c>
      <c r="CG44" s="621"/>
      <c r="CH44" s="621"/>
      <c r="CI44" s="621"/>
      <c r="CJ44" s="621"/>
      <c r="CK44" s="621"/>
      <c r="CL44" s="621"/>
      <c r="CM44" s="621"/>
      <c r="CN44" s="621"/>
      <c r="CO44" s="621"/>
      <c r="CP44" s="621"/>
      <c r="CQ44" s="622"/>
      <c r="CR44" s="623">
        <v>1095795</v>
      </c>
      <c r="CS44" s="626"/>
      <c r="CT44" s="626"/>
      <c r="CU44" s="626"/>
      <c r="CV44" s="626"/>
      <c r="CW44" s="626"/>
      <c r="CX44" s="626"/>
      <c r="CY44" s="627"/>
      <c r="CZ44" s="628">
        <v>5.8</v>
      </c>
      <c r="DA44" s="629"/>
      <c r="DB44" s="629"/>
      <c r="DC44" s="630"/>
      <c r="DD44" s="631">
        <v>110714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362</v>
      </c>
      <c r="CG45" s="621"/>
      <c r="CH45" s="621"/>
      <c r="CI45" s="621"/>
      <c r="CJ45" s="621"/>
      <c r="CK45" s="621"/>
      <c r="CL45" s="621"/>
      <c r="CM45" s="621"/>
      <c r="CN45" s="621"/>
      <c r="CO45" s="621"/>
      <c r="CP45" s="621"/>
      <c r="CQ45" s="622"/>
      <c r="CR45" s="623">
        <v>76701</v>
      </c>
      <c r="CS45" s="624"/>
      <c r="CT45" s="624"/>
      <c r="CU45" s="624"/>
      <c r="CV45" s="624"/>
      <c r="CW45" s="624"/>
      <c r="CX45" s="624"/>
      <c r="CY45" s="625"/>
      <c r="CZ45" s="628">
        <v>0.4</v>
      </c>
      <c r="DA45" s="657"/>
      <c r="DB45" s="657"/>
      <c r="DC45" s="658"/>
      <c r="DD45" s="631">
        <v>6445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363</v>
      </c>
      <c r="CG46" s="621"/>
      <c r="CH46" s="621"/>
      <c r="CI46" s="621"/>
      <c r="CJ46" s="621"/>
      <c r="CK46" s="621"/>
      <c r="CL46" s="621"/>
      <c r="CM46" s="621"/>
      <c r="CN46" s="621"/>
      <c r="CO46" s="621"/>
      <c r="CP46" s="621"/>
      <c r="CQ46" s="622"/>
      <c r="CR46" s="623">
        <v>1011596</v>
      </c>
      <c r="CS46" s="626"/>
      <c r="CT46" s="626"/>
      <c r="CU46" s="626"/>
      <c r="CV46" s="626"/>
      <c r="CW46" s="626"/>
      <c r="CX46" s="626"/>
      <c r="CY46" s="627"/>
      <c r="CZ46" s="628">
        <v>5.4</v>
      </c>
      <c r="DA46" s="629"/>
      <c r="DB46" s="629"/>
      <c r="DC46" s="630"/>
      <c r="DD46" s="631">
        <v>103920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364</v>
      </c>
      <c r="CG47" s="621"/>
      <c r="CH47" s="621"/>
      <c r="CI47" s="621"/>
      <c r="CJ47" s="621"/>
      <c r="CK47" s="621"/>
      <c r="CL47" s="621"/>
      <c r="CM47" s="621"/>
      <c r="CN47" s="621"/>
      <c r="CO47" s="621"/>
      <c r="CP47" s="621"/>
      <c r="CQ47" s="622"/>
      <c r="CR47" s="623">
        <v>61318</v>
      </c>
      <c r="CS47" s="624"/>
      <c r="CT47" s="624"/>
      <c r="CU47" s="624"/>
      <c r="CV47" s="624"/>
      <c r="CW47" s="624"/>
      <c r="CX47" s="624"/>
      <c r="CY47" s="625"/>
      <c r="CZ47" s="628">
        <v>0.3</v>
      </c>
      <c r="DA47" s="657"/>
      <c r="DB47" s="657"/>
      <c r="DC47" s="658"/>
      <c r="DD47" s="631">
        <v>8841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365</v>
      </c>
      <c r="CG48" s="621"/>
      <c r="CH48" s="621"/>
      <c r="CI48" s="621"/>
      <c r="CJ48" s="621"/>
      <c r="CK48" s="621"/>
      <c r="CL48" s="621"/>
      <c r="CM48" s="621"/>
      <c r="CN48" s="621"/>
      <c r="CO48" s="621"/>
      <c r="CP48" s="621"/>
      <c r="CQ48" s="622"/>
      <c r="CR48" s="623" t="s">
        <v>188</v>
      </c>
      <c r="CS48" s="626"/>
      <c r="CT48" s="626"/>
      <c r="CU48" s="626"/>
      <c r="CV48" s="626"/>
      <c r="CW48" s="626"/>
      <c r="CX48" s="626"/>
      <c r="CY48" s="627"/>
      <c r="CZ48" s="628" t="s">
        <v>188</v>
      </c>
      <c r="DA48" s="629"/>
      <c r="DB48" s="629"/>
      <c r="DC48" s="630"/>
      <c r="DD48" s="631" t="s">
        <v>188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366</v>
      </c>
      <c r="CE49" s="636"/>
      <c r="CF49" s="636"/>
      <c r="CG49" s="636"/>
      <c r="CH49" s="636"/>
      <c r="CI49" s="636"/>
      <c r="CJ49" s="636"/>
      <c r="CK49" s="636"/>
      <c r="CL49" s="636"/>
      <c r="CM49" s="636"/>
      <c r="CN49" s="636"/>
      <c r="CO49" s="636"/>
      <c r="CP49" s="636"/>
      <c r="CQ49" s="637"/>
      <c r="CR49" s="638">
        <v>18836366</v>
      </c>
      <c r="CS49" s="639"/>
      <c r="CT49" s="639"/>
      <c r="CU49" s="639"/>
      <c r="CV49" s="639"/>
      <c r="CW49" s="639"/>
      <c r="CX49" s="639"/>
      <c r="CY49" s="640"/>
      <c r="CZ49" s="641">
        <v>100</v>
      </c>
      <c r="DA49" s="642"/>
      <c r="DB49" s="642"/>
      <c r="DC49" s="643"/>
      <c r="DD49" s="644">
        <v>12268959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axv3LW/QgxtYvUmmCyLMeAec8QQTSpjQIJyXuEsmQ9XmHRrAqRHXitZ9aDtpV5qo8cL4/Q4V4eVIV5kdj5aFVQ==" saltValue="tAgYsAcAtz8/ZloaBVgv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V43" zoomScale="70" zoomScaleNormal="25" zoomScaleSheetLayoutView="70" workbookViewId="0">
      <selection activeCell="AP78" sqref="AP78:AT7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368</v>
      </c>
      <c r="DK2" s="1161"/>
      <c r="DL2" s="1161"/>
      <c r="DM2" s="1161"/>
      <c r="DN2" s="1161"/>
      <c r="DO2" s="1162"/>
      <c r="DP2" s="249"/>
      <c r="DQ2" s="1160" t="s">
        <v>369</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370</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372</v>
      </c>
      <c r="B5" s="1047"/>
      <c r="C5" s="1047"/>
      <c r="D5" s="1047"/>
      <c r="E5" s="1047"/>
      <c r="F5" s="1047"/>
      <c r="G5" s="1047"/>
      <c r="H5" s="1047"/>
      <c r="I5" s="1047"/>
      <c r="J5" s="1047"/>
      <c r="K5" s="1047"/>
      <c r="L5" s="1047"/>
      <c r="M5" s="1047"/>
      <c r="N5" s="1047"/>
      <c r="O5" s="1047"/>
      <c r="P5" s="1048"/>
      <c r="Q5" s="1052" t="s">
        <v>373</v>
      </c>
      <c r="R5" s="1053"/>
      <c r="S5" s="1053"/>
      <c r="T5" s="1053"/>
      <c r="U5" s="1054"/>
      <c r="V5" s="1052" t="s">
        <v>374</v>
      </c>
      <c r="W5" s="1053"/>
      <c r="X5" s="1053"/>
      <c r="Y5" s="1053"/>
      <c r="Z5" s="1054"/>
      <c r="AA5" s="1052" t="s">
        <v>375</v>
      </c>
      <c r="AB5" s="1053"/>
      <c r="AC5" s="1053"/>
      <c r="AD5" s="1053"/>
      <c r="AE5" s="1053"/>
      <c r="AF5" s="1163" t="s">
        <v>376</v>
      </c>
      <c r="AG5" s="1053"/>
      <c r="AH5" s="1053"/>
      <c r="AI5" s="1053"/>
      <c r="AJ5" s="1068"/>
      <c r="AK5" s="1053" t="s">
        <v>377</v>
      </c>
      <c r="AL5" s="1053"/>
      <c r="AM5" s="1053"/>
      <c r="AN5" s="1053"/>
      <c r="AO5" s="1054"/>
      <c r="AP5" s="1052" t="s">
        <v>378</v>
      </c>
      <c r="AQ5" s="1053"/>
      <c r="AR5" s="1053"/>
      <c r="AS5" s="1053"/>
      <c r="AT5" s="1054"/>
      <c r="AU5" s="1052" t="s">
        <v>379</v>
      </c>
      <c r="AV5" s="1053"/>
      <c r="AW5" s="1053"/>
      <c r="AX5" s="1053"/>
      <c r="AY5" s="1068"/>
      <c r="AZ5" s="256"/>
      <c r="BA5" s="256"/>
      <c r="BB5" s="256"/>
      <c r="BC5" s="256"/>
      <c r="BD5" s="256"/>
      <c r="BE5" s="257"/>
      <c r="BF5" s="257"/>
      <c r="BG5" s="257"/>
      <c r="BH5" s="257"/>
      <c r="BI5" s="257"/>
      <c r="BJ5" s="257"/>
      <c r="BK5" s="257"/>
      <c r="BL5" s="257"/>
      <c r="BM5" s="257"/>
      <c r="BN5" s="257"/>
      <c r="BO5" s="257"/>
      <c r="BP5" s="257"/>
      <c r="BQ5" s="1046" t="s">
        <v>380</v>
      </c>
      <c r="BR5" s="1047"/>
      <c r="BS5" s="1047"/>
      <c r="BT5" s="1047"/>
      <c r="BU5" s="1047"/>
      <c r="BV5" s="1047"/>
      <c r="BW5" s="1047"/>
      <c r="BX5" s="1047"/>
      <c r="BY5" s="1047"/>
      <c r="BZ5" s="1047"/>
      <c r="CA5" s="1047"/>
      <c r="CB5" s="1047"/>
      <c r="CC5" s="1047"/>
      <c r="CD5" s="1047"/>
      <c r="CE5" s="1047"/>
      <c r="CF5" s="1047"/>
      <c r="CG5" s="1048"/>
      <c r="CH5" s="1052" t="s">
        <v>381</v>
      </c>
      <c r="CI5" s="1053"/>
      <c r="CJ5" s="1053"/>
      <c r="CK5" s="1053"/>
      <c r="CL5" s="1054"/>
      <c r="CM5" s="1052" t="s">
        <v>382</v>
      </c>
      <c r="CN5" s="1053"/>
      <c r="CO5" s="1053"/>
      <c r="CP5" s="1053"/>
      <c r="CQ5" s="1054"/>
      <c r="CR5" s="1052" t="s">
        <v>383</v>
      </c>
      <c r="CS5" s="1053"/>
      <c r="CT5" s="1053"/>
      <c r="CU5" s="1053"/>
      <c r="CV5" s="1054"/>
      <c r="CW5" s="1052" t="s">
        <v>384</v>
      </c>
      <c r="CX5" s="1053"/>
      <c r="CY5" s="1053"/>
      <c r="CZ5" s="1053"/>
      <c r="DA5" s="1054"/>
      <c r="DB5" s="1052" t="s">
        <v>385</v>
      </c>
      <c r="DC5" s="1053"/>
      <c r="DD5" s="1053"/>
      <c r="DE5" s="1053"/>
      <c r="DF5" s="1054"/>
      <c r="DG5" s="1148" t="s">
        <v>386</v>
      </c>
      <c r="DH5" s="1149"/>
      <c r="DI5" s="1149"/>
      <c r="DJ5" s="1149"/>
      <c r="DK5" s="1150"/>
      <c r="DL5" s="1148" t="s">
        <v>387</v>
      </c>
      <c r="DM5" s="1149"/>
      <c r="DN5" s="1149"/>
      <c r="DO5" s="1149"/>
      <c r="DP5" s="1150"/>
      <c r="DQ5" s="1052" t="s">
        <v>388</v>
      </c>
      <c r="DR5" s="1053"/>
      <c r="DS5" s="1053"/>
      <c r="DT5" s="1053"/>
      <c r="DU5" s="1054"/>
      <c r="DV5" s="1052" t="s">
        <v>379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389</v>
      </c>
      <c r="C7" s="1101"/>
      <c r="D7" s="1101"/>
      <c r="E7" s="1101"/>
      <c r="F7" s="1101"/>
      <c r="G7" s="1101"/>
      <c r="H7" s="1101"/>
      <c r="I7" s="1101"/>
      <c r="J7" s="1101"/>
      <c r="K7" s="1101"/>
      <c r="L7" s="1101"/>
      <c r="M7" s="1101"/>
      <c r="N7" s="1101"/>
      <c r="O7" s="1101"/>
      <c r="P7" s="1102"/>
      <c r="Q7" s="1154">
        <v>19329</v>
      </c>
      <c r="R7" s="1155"/>
      <c r="S7" s="1155"/>
      <c r="T7" s="1155"/>
      <c r="U7" s="1155"/>
      <c r="V7" s="1155">
        <v>19056</v>
      </c>
      <c r="W7" s="1155"/>
      <c r="X7" s="1155"/>
      <c r="Y7" s="1155"/>
      <c r="Z7" s="1155"/>
      <c r="AA7" s="1155">
        <v>273</v>
      </c>
      <c r="AB7" s="1155"/>
      <c r="AC7" s="1155"/>
      <c r="AD7" s="1155"/>
      <c r="AE7" s="1156"/>
      <c r="AF7" s="1157">
        <v>266</v>
      </c>
      <c r="AG7" s="1158"/>
      <c r="AH7" s="1158"/>
      <c r="AI7" s="1158"/>
      <c r="AJ7" s="1159"/>
      <c r="AK7" s="1141">
        <v>872</v>
      </c>
      <c r="AL7" s="1142"/>
      <c r="AM7" s="1142"/>
      <c r="AN7" s="1142"/>
      <c r="AO7" s="1142"/>
      <c r="AP7" s="1142">
        <v>17665</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65"/>
      <c r="DW7" s="1166"/>
      <c r="DX7" s="1166"/>
      <c r="DY7" s="1166"/>
      <c r="DZ7" s="1167"/>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6"/>
      <c r="AL8" s="1137"/>
      <c r="AM8" s="1137"/>
      <c r="AN8" s="1137"/>
      <c r="AO8" s="1137"/>
      <c r="AP8" s="1137"/>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390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8">
        <v>19109</v>
      </c>
      <c r="R23" s="1119"/>
      <c r="S23" s="1119"/>
      <c r="T23" s="1119"/>
      <c r="U23" s="1119"/>
      <c r="V23" s="1119">
        <v>18836</v>
      </c>
      <c r="W23" s="1119"/>
      <c r="X23" s="1119"/>
      <c r="Y23" s="1119"/>
      <c r="Z23" s="1119"/>
      <c r="AA23" s="1119">
        <v>273</v>
      </c>
      <c r="AB23" s="1119"/>
      <c r="AC23" s="1119"/>
      <c r="AD23" s="1119"/>
      <c r="AE23" s="1120"/>
      <c r="AF23" s="1121">
        <v>266</v>
      </c>
      <c r="AG23" s="1119"/>
      <c r="AH23" s="1119"/>
      <c r="AI23" s="1119"/>
      <c r="AJ23" s="1122"/>
      <c r="AK23" s="1123"/>
      <c r="AL23" s="1124"/>
      <c r="AM23" s="1124"/>
      <c r="AN23" s="1124"/>
      <c r="AO23" s="1124"/>
      <c r="AP23" s="1119">
        <v>17665</v>
      </c>
      <c r="AQ23" s="1119"/>
      <c r="AR23" s="1119"/>
      <c r="AS23" s="1119"/>
      <c r="AT23" s="1119"/>
      <c r="AU23" s="1125"/>
      <c r="AV23" s="1125"/>
      <c r="AW23" s="1125"/>
      <c r="AX23" s="1125"/>
      <c r="AY23" s="1126"/>
      <c r="AZ23" s="1115" t="s">
        <v>393</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394</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395</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372</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398</v>
      </c>
      <c r="AB26" s="1053"/>
      <c r="AC26" s="1053"/>
      <c r="AD26" s="1053"/>
      <c r="AE26" s="1053"/>
      <c r="AF26" s="1109" t="s">
        <v>399</v>
      </c>
      <c r="AG26" s="1059"/>
      <c r="AH26" s="1059"/>
      <c r="AI26" s="1059"/>
      <c r="AJ26" s="1110"/>
      <c r="AK26" s="1053" t="s">
        <v>400</v>
      </c>
      <c r="AL26" s="1053"/>
      <c r="AM26" s="1053"/>
      <c r="AN26" s="1053"/>
      <c r="AO26" s="1054"/>
      <c r="AP26" s="1052" t="s">
        <v>401</v>
      </c>
      <c r="AQ26" s="1053"/>
      <c r="AR26" s="1053"/>
      <c r="AS26" s="1053"/>
      <c r="AT26" s="1054"/>
      <c r="AU26" s="1052" t="s">
        <v>402</v>
      </c>
      <c r="AV26" s="1053"/>
      <c r="AW26" s="1053"/>
      <c r="AX26" s="1053"/>
      <c r="AY26" s="1054"/>
      <c r="AZ26" s="1052" t="s">
        <v>403</v>
      </c>
      <c r="BA26" s="1053"/>
      <c r="BB26" s="1053"/>
      <c r="BC26" s="1053"/>
      <c r="BD26" s="1054"/>
      <c r="BE26" s="1052" t="s">
        <v>379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404</v>
      </c>
      <c r="C28" s="1101"/>
      <c r="D28" s="1101"/>
      <c r="E28" s="1101"/>
      <c r="F28" s="1101"/>
      <c r="G28" s="1101"/>
      <c r="H28" s="1101"/>
      <c r="I28" s="1101"/>
      <c r="J28" s="1101"/>
      <c r="K28" s="1101"/>
      <c r="L28" s="1101"/>
      <c r="M28" s="1101"/>
      <c r="N28" s="1101"/>
      <c r="O28" s="1101"/>
      <c r="P28" s="1102"/>
      <c r="Q28" s="1103">
        <v>6738</v>
      </c>
      <c r="R28" s="1104"/>
      <c r="S28" s="1104"/>
      <c r="T28" s="1104"/>
      <c r="U28" s="1104"/>
      <c r="V28" s="1104">
        <v>6709</v>
      </c>
      <c r="W28" s="1104"/>
      <c r="X28" s="1104"/>
      <c r="Y28" s="1104"/>
      <c r="Z28" s="1104"/>
      <c r="AA28" s="1104">
        <v>30</v>
      </c>
      <c r="AB28" s="1104"/>
      <c r="AC28" s="1104"/>
      <c r="AD28" s="1104"/>
      <c r="AE28" s="1105"/>
      <c r="AF28" s="1106">
        <v>30</v>
      </c>
      <c r="AG28" s="1104"/>
      <c r="AH28" s="1104"/>
      <c r="AI28" s="1104"/>
      <c r="AJ28" s="1107"/>
      <c r="AK28" s="1108">
        <v>677</v>
      </c>
      <c r="AL28" s="1097"/>
      <c r="AM28" s="1097"/>
      <c r="AN28" s="1097"/>
      <c r="AO28" s="1097"/>
      <c r="AP28" s="1097" t="s">
        <v>596</v>
      </c>
      <c r="AQ28" s="1097"/>
      <c r="AR28" s="1097"/>
      <c r="AS28" s="1097"/>
      <c r="AT28" s="1097"/>
      <c r="AU28" s="1097" t="s">
        <v>596</v>
      </c>
      <c r="AV28" s="1097"/>
      <c r="AW28" s="1097"/>
      <c r="AX28" s="1097"/>
      <c r="AY28" s="1097"/>
      <c r="AZ28" s="1097" t="s">
        <v>596</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405</v>
      </c>
      <c r="C29" s="1089"/>
      <c r="D29" s="1089"/>
      <c r="E29" s="1089"/>
      <c r="F29" s="1089"/>
      <c r="G29" s="1089"/>
      <c r="H29" s="1089"/>
      <c r="I29" s="1089"/>
      <c r="J29" s="1089"/>
      <c r="K29" s="1089"/>
      <c r="L29" s="1089"/>
      <c r="M29" s="1089"/>
      <c r="N29" s="1089"/>
      <c r="O29" s="1089"/>
      <c r="P29" s="1090"/>
      <c r="Q29" s="1094">
        <v>4954</v>
      </c>
      <c r="R29" s="1095"/>
      <c r="S29" s="1095"/>
      <c r="T29" s="1095"/>
      <c r="U29" s="1095"/>
      <c r="V29" s="1095">
        <v>4754</v>
      </c>
      <c r="W29" s="1095"/>
      <c r="X29" s="1095"/>
      <c r="Y29" s="1095"/>
      <c r="Z29" s="1095"/>
      <c r="AA29" s="1095">
        <v>200</v>
      </c>
      <c r="AB29" s="1095"/>
      <c r="AC29" s="1095"/>
      <c r="AD29" s="1095"/>
      <c r="AE29" s="1096"/>
      <c r="AF29" s="1070">
        <v>200</v>
      </c>
      <c r="AG29" s="1071"/>
      <c r="AH29" s="1071"/>
      <c r="AI29" s="1071"/>
      <c r="AJ29" s="1072"/>
      <c r="AK29" s="1031">
        <v>804</v>
      </c>
      <c r="AL29" s="1022"/>
      <c r="AM29" s="1022"/>
      <c r="AN29" s="1022"/>
      <c r="AO29" s="1022"/>
      <c r="AP29" s="1022" t="s">
        <v>596</v>
      </c>
      <c r="AQ29" s="1022"/>
      <c r="AR29" s="1022"/>
      <c r="AS29" s="1022"/>
      <c r="AT29" s="1022"/>
      <c r="AU29" s="1022" t="s">
        <v>596</v>
      </c>
      <c r="AV29" s="1022"/>
      <c r="AW29" s="1022"/>
      <c r="AX29" s="1022"/>
      <c r="AY29" s="1022"/>
      <c r="AZ29" s="1022" t="s">
        <v>596</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406</v>
      </c>
      <c r="C30" s="1089"/>
      <c r="D30" s="1089"/>
      <c r="E30" s="1089"/>
      <c r="F30" s="1089"/>
      <c r="G30" s="1089"/>
      <c r="H30" s="1089"/>
      <c r="I30" s="1089"/>
      <c r="J30" s="1089"/>
      <c r="K30" s="1089"/>
      <c r="L30" s="1089"/>
      <c r="M30" s="1089"/>
      <c r="N30" s="1089"/>
      <c r="O30" s="1089"/>
      <c r="P30" s="1090"/>
      <c r="Q30" s="1094">
        <v>1491</v>
      </c>
      <c r="R30" s="1095"/>
      <c r="S30" s="1095"/>
      <c r="T30" s="1095"/>
      <c r="U30" s="1095"/>
      <c r="V30" s="1095">
        <v>1466</v>
      </c>
      <c r="W30" s="1095"/>
      <c r="X30" s="1095"/>
      <c r="Y30" s="1095"/>
      <c r="Z30" s="1095"/>
      <c r="AA30" s="1095">
        <v>24</v>
      </c>
      <c r="AB30" s="1095"/>
      <c r="AC30" s="1095"/>
      <c r="AD30" s="1095"/>
      <c r="AE30" s="1096"/>
      <c r="AF30" s="1070">
        <v>24</v>
      </c>
      <c r="AG30" s="1071"/>
      <c r="AH30" s="1071"/>
      <c r="AI30" s="1071"/>
      <c r="AJ30" s="1072"/>
      <c r="AK30" s="1031">
        <v>856</v>
      </c>
      <c r="AL30" s="1022"/>
      <c r="AM30" s="1022"/>
      <c r="AN30" s="1022"/>
      <c r="AO30" s="1022"/>
      <c r="AP30" s="1022" t="s">
        <v>596</v>
      </c>
      <c r="AQ30" s="1022"/>
      <c r="AR30" s="1022"/>
      <c r="AS30" s="1022"/>
      <c r="AT30" s="1022"/>
      <c r="AU30" s="1022" t="s">
        <v>596</v>
      </c>
      <c r="AV30" s="1022"/>
      <c r="AW30" s="1022"/>
      <c r="AX30" s="1022"/>
      <c r="AY30" s="1022"/>
      <c r="AZ30" s="1022" t="s">
        <v>596</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407</v>
      </c>
      <c r="C31" s="1089"/>
      <c r="D31" s="1089"/>
      <c r="E31" s="1089"/>
      <c r="F31" s="1089"/>
      <c r="G31" s="1089"/>
      <c r="H31" s="1089"/>
      <c r="I31" s="1089"/>
      <c r="J31" s="1089"/>
      <c r="K31" s="1089"/>
      <c r="L31" s="1089"/>
      <c r="M31" s="1089"/>
      <c r="N31" s="1089"/>
      <c r="O31" s="1089"/>
      <c r="P31" s="1090"/>
      <c r="Q31" s="1094">
        <v>363</v>
      </c>
      <c r="R31" s="1095"/>
      <c r="S31" s="1095"/>
      <c r="T31" s="1095"/>
      <c r="U31" s="1095"/>
      <c r="V31" s="1095">
        <v>443</v>
      </c>
      <c r="W31" s="1095"/>
      <c r="X31" s="1095"/>
      <c r="Y31" s="1095"/>
      <c r="Z31" s="1095"/>
      <c r="AA31" s="1095" t="s">
        <v>597</v>
      </c>
      <c r="AB31" s="1095"/>
      <c r="AC31" s="1095"/>
      <c r="AD31" s="1095"/>
      <c r="AE31" s="1096"/>
      <c r="AF31" s="1070">
        <v>177</v>
      </c>
      <c r="AG31" s="1071"/>
      <c r="AH31" s="1071"/>
      <c r="AI31" s="1071"/>
      <c r="AJ31" s="1072"/>
      <c r="AK31" s="1031">
        <v>281</v>
      </c>
      <c r="AL31" s="1022"/>
      <c r="AM31" s="1022"/>
      <c r="AN31" s="1022"/>
      <c r="AO31" s="1022"/>
      <c r="AP31" s="1022">
        <v>2679</v>
      </c>
      <c r="AQ31" s="1022"/>
      <c r="AR31" s="1022"/>
      <c r="AS31" s="1022"/>
      <c r="AT31" s="1022"/>
      <c r="AU31" s="1022">
        <v>2135</v>
      </c>
      <c r="AV31" s="1022"/>
      <c r="AW31" s="1022"/>
      <c r="AX31" s="1022"/>
      <c r="AY31" s="1022"/>
      <c r="AZ31" s="1022" t="s">
        <v>596</v>
      </c>
      <c r="BA31" s="1022"/>
      <c r="BB31" s="1022"/>
      <c r="BC31" s="1022"/>
      <c r="BD31" s="1022"/>
      <c r="BE31" s="1083" t="s">
        <v>408</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409</v>
      </c>
      <c r="C32" s="1089"/>
      <c r="D32" s="1089"/>
      <c r="E32" s="1089"/>
      <c r="F32" s="1089"/>
      <c r="G32" s="1089"/>
      <c r="H32" s="1089"/>
      <c r="I32" s="1089"/>
      <c r="J32" s="1089"/>
      <c r="K32" s="1089"/>
      <c r="L32" s="1089"/>
      <c r="M32" s="1089"/>
      <c r="N32" s="1089"/>
      <c r="O32" s="1089"/>
      <c r="P32" s="1090"/>
      <c r="Q32" s="1094">
        <v>1233</v>
      </c>
      <c r="R32" s="1095"/>
      <c r="S32" s="1095"/>
      <c r="T32" s="1095"/>
      <c r="U32" s="1095"/>
      <c r="V32" s="1095">
        <v>1420</v>
      </c>
      <c r="W32" s="1095"/>
      <c r="X32" s="1095"/>
      <c r="Y32" s="1095"/>
      <c r="Z32" s="1095"/>
      <c r="AA32" s="1095" t="s">
        <v>598</v>
      </c>
      <c r="AB32" s="1095"/>
      <c r="AC32" s="1095"/>
      <c r="AD32" s="1095"/>
      <c r="AE32" s="1096"/>
      <c r="AF32" s="1070">
        <v>560</v>
      </c>
      <c r="AG32" s="1071"/>
      <c r="AH32" s="1071"/>
      <c r="AI32" s="1071"/>
      <c r="AJ32" s="1072"/>
      <c r="AK32" s="1031">
        <v>3</v>
      </c>
      <c r="AL32" s="1022"/>
      <c r="AM32" s="1022"/>
      <c r="AN32" s="1022"/>
      <c r="AO32" s="1022"/>
      <c r="AP32" s="1022">
        <v>2512</v>
      </c>
      <c r="AQ32" s="1022"/>
      <c r="AR32" s="1022"/>
      <c r="AS32" s="1022"/>
      <c r="AT32" s="1022"/>
      <c r="AU32" s="1022">
        <v>25</v>
      </c>
      <c r="AV32" s="1022"/>
      <c r="AW32" s="1022"/>
      <c r="AX32" s="1022"/>
      <c r="AY32" s="1022"/>
      <c r="AZ32" s="1022" t="s">
        <v>596</v>
      </c>
      <c r="BA32" s="1022"/>
      <c r="BB32" s="1022"/>
      <c r="BC32" s="1022"/>
      <c r="BD32" s="1022"/>
      <c r="BE32" s="1083" t="s">
        <v>410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411</v>
      </c>
      <c r="C33" s="1089"/>
      <c r="D33" s="1089"/>
      <c r="E33" s="1089"/>
      <c r="F33" s="1089"/>
      <c r="G33" s="1089"/>
      <c r="H33" s="1089"/>
      <c r="I33" s="1089"/>
      <c r="J33" s="1089"/>
      <c r="K33" s="1089"/>
      <c r="L33" s="1089"/>
      <c r="M33" s="1089"/>
      <c r="N33" s="1089"/>
      <c r="O33" s="1089"/>
      <c r="P33" s="1090"/>
      <c r="Q33" s="1094">
        <v>1036</v>
      </c>
      <c r="R33" s="1095"/>
      <c r="S33" s="1095"/>
      <c r="T33" s="1095"/>
      <c r="U33" s="1095"/>
      <c r="V33" s="1095">
        <v>1060</v>
      </c>
      <c r="W33" s="1095"/>
      <c r="X33" s="1095"/>
      <c r="Y33" s="1095"/>
      <c r="Z33" s="1095"/>
      <c r="AA33" s="1095" t="s">
        <v>599</v>
      </c>
      <c r="AB33" s="1095"/>
      <c r="AC33" s="1095"/>
      <c r="AD33" s="1095"/>
      <c r="AE33" s="1096"/>
      <c r="AF33" s="1070">
        <v>58</v>
      </c>
      <c r="AG33" s="1071"/>
      <c r="AH33" s="1071"/>
      <c r="AI33" s="1071"/>
      <c r="AJ33" s="1072"/>
      <c r="AK33" s="1031">
        <v>466</v>
      </c>
      <c r="AL33" s="1022"/>
      <c r="AM33" s="1022"/>
      <c r="AN33" s="1022"/>
      <c r="AO33" s="1022"/>
      <c r="AP33" s="1022">
        <v>6678</v>
      </c>
      <c r="AQ33" s="1022"/>
      <c r="AR33" s="1022"/>
      <c r="AS33" s="1022"/>
      <c r="AT33" s="1022"/>
      <c r="AU33" s="1022">
        <v>5509</v>
      </c>
      <c r="AV33" s="1022"/>
      <c r="AW33" s="1022"/>
      <c r="AX33" s="1022"/>
      <c r="AY33" s="1022"/>
      <c r="AZ33" s="1022" t="s">
        <v>596</v>
      </c>
      <c r="BA33" s="1022"/>
      <c r="BB33" s="1022"/>
      <c r="BC33" s="1022"/>
      <c r="BD33" s="1022"/>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1050</v>
      </c>
      <c r="AG63" s="1010"/>
      <c r="AH63" s="1010"/>
      <c r="AI63" s="1010"/>
      <c r="AJ63" s="1081"/>
      <c r="AK63" s="1082"/>
      <c r="AL63" s="1014"/>
      <c r="AM63" s="1014"/>
      <c r="AN63" s="1014"/>
      <c r="AO63" s="1014"/>
      <c r="AP63" s="1010">
        <v>11978</v>
      </c>
      <c r="AQ63" s="1010"/>
      <c r="AR63" s="1010"/>
      <c r="AS63" s="1010"/>
      <c r="AT63" s="1010"/>
      <c r="AU63" s="1010">
        <v>7669</v>
      </c>
      <c r="AV63" s="1010"/>
      <c r="AW63" s="1010"/>
      <c r="AX63" s="1010"/>
      <c r="AY63" s="1010"/>
      <c r="AZ63" s="1076"/>
      <c r="BA63" s="1076"/>
      <c r="BB63" s="1076"/>
      <c r="BC63" s="1076"/>
      <c r="BD63" s="1076"/>
      <c r="BE63" s="1011"/>
      <c r="BF63" s="1011"/>
      <c r="BG63" s="1011"/>
      <c r="BH63" s="1011"/>
      <c r="BI63" s="1012"/>
      <c r="BJ63" s="1077" t="s">
        <v>393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416</v>
      </c>
      <c r="R66" s="1053"/>
      <c r="S66" s="1053"/>
      <c r="T66" s="1053"/>
      <c r="U66" s="1054"/>
      <c r="V66" s="1052" t="s">
        <v>417</v>
      </c>
      <c r="W66" s="1053"/>
      <c r="X66" s="1053"/>
      <c r="Y66" s="1053"/>
      <c r="Z66" s="1054"/>
      <c r="AA66" s="1052" t="s">
        <v>418</v>
      </c>
      <c r="AB66" s="1053"/>
      <c r="AC66" s="1053"/>
      <c r="AD66" s="1053"/>
      <c r="AE66" s="1054"/>
      <c r="AF66" s="1058" t="s">
        <v>419</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379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600</v>
      </c>
      <c r="C68" s="1037"/>
      <c r="D68" s="1037"/>
      <c r="E68" s="1037"/>
      <c r="F68" s="1037"/>
      <c r="G68" s="1037"/>
      <c r="H68" s="1037"/>
      <c r="I68" s="1037"/>
      <c r="J68" s="1037"/>
      <c r="K68" s="1037"/>
      <c r="L68" s="1037"/>
      <c r="M68" s="1037"/>
      <c r="N68" s="1037"/>
      <c r="O68" s="1037"/>
      <c r="P68" s="1038"/>
      <c r="Q68" s="1039">
        <v>1266</v>
      </c>
      <c r="R68" s="1033"/>
      <c r="S68" s="1033"/>
      <c r="T68" s="1033"/>
      <c r="U68" s="1033"/>
      <c r="V68" s="1033">
        <v>1141</v>
      </c>
      <c r="W68" s="1033"/>
      <c r="X68" s="1033"/>
      <c r="Y68" s="1033"/>
      <c r="Z68" s="1033"/>
      <c r="AA68" s="1033">
        <v>125</v>
      </c>
      <c r="AB68" s="1033"/>
      <c r="AC68" s="1033"/>
      <c r="AD68" s="1033"/>
      <c r="AE68" s="1033"/>
      <c r="AF68" s="1033">
        <v>125</v>
      </c>
      <c r="AG68" s="1033"/>
      <c r="AH68" s="1033"/>
      <c r="AI68" s="1033"/>
      <c r="AJ68" s="1033"/>
      <c r="AK68" s="1033" t="s">
        <v>596</v>
      </c>
      <c r="AL68" s="1033"/>
      <c r="AM68" s="1033"/>
      <c r="AN68" s="1033"/>
      <c r="AO68" s="1033"/>
      <c r="AP68" s="1033">
        <v>1736</v>
      </c>
      <c r="AQ68" s="1033"/>
      <c r="AR68" s="1033"/>
      <c r="AS68" s="1033"/>
      <c r="AT68" s="1033"/>
      <c r="AU68" s="1033">
        <v>790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601</v>
      </c>
      <c r="C69" s="1026"/>
      <c r="D69" s="1026"/>
      <c r="E69" s="1026"/>
      <c r="F69" s="1026"/>
      <c r="G69" s="1026"/>
      <c r="H69" s="1026"/>
      <c r="I69" s="1026"/>
      <c r="J69" s="1026"/>
      <c r="K69" s="1026"/>
      <c r="L69" s="1026"/>
      <c r="M69" s="1026"/>
      <c r="N69" s="1026"/>
      <c r="O69" s="1026"/>
      <c r="P69" s="1027"/>
      <c r="Q69" s="1028">
        <v>4342</v>
      </c>
      <c r="R69" s="1022"/>
      <c r="S69" s="1022"/>
      <c r="T69" s="1022"/>
      <c r="U69" s="1022"/>
      <c r="V69" s="1022">
        <v>4342</v>
      </c>
      <c r="W69" s="1022"/>
      <c r="X69" s="1022"/>
      <c r="Y69" s="1022"/>
      <c r="Z69" s="1022"/>
      <c r="AA69" s="1022" t="s">
        <v>596</v>
      </c>
      <c r="AB69" s="1022"/>
      <c r="AC69" s="1022"/>
      <c r="AD69" s="1022"/>
      <c r="AE69" s="1022"/>
      <c r="AF69" s="1022" t="s">
        <v>596</v>
      </c>
      <c r="AG69" s="1022"/>
      <c r="AH69" s="1022"/>
      <c r="AI69" s="1022"/>
      <c r="AJ69" s="1022"/>
      <c r="AK69" s="1022" t="s">
        <v>596</v>
      </c>
      <c r="AL69" s="1022"/>
      <c r="AM69" s="1022"/>
      <c r="AN69" s="1022"/>
      <c r="AO69" s="1022"/>
      <c r="AP69" s="1022">
        <v>2262</v>
      </c>
      <c r="AQ69" s="1022"/>
      <c r="AR69" s="1022"/>
      <c r="AS69" s="1022"/>
      <c r="AT69" s="1022"/>
      <c r="AU69" s="1022">
        <v>416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602</v>
      </c>
      <c r="C70" s="1026"/>
      <c r="D70" s="1026"/>
      <c r="E70" s="1026"/>
      <c r="F70" s="1026"/>
      <c r="G70" s="1026"/>
      <c r="H70" s="1026"/>
      <c r="I70" s="1026"/>
      <c r="J70" s="1026"/>
      <c r="K70" s="1026"/>
      <c r="L70" s="1026"/>
      <c r="M70" s="1026"/>
      <c r="N70" s="1026"/>
      <c r="O70" s="1026"/>
      <c r="P70" s="1027"/>
      <c r="Q70" s="1028">
        <v>194</v>
      </c>
      <c r="R70" s="1022"/>
      <c r="S70" s="1022"/>
      <c r="T70" s="1022"/>
      <c r="U70" s="1022"/>
      <c r="V70" s="1022">
        <v>179</v>
      </c>
      <c r="W70" s="1022"/>
      <c r="X70" s="1022"/>
      <c r="Y70" s="1022"/>
      <c r="Z70" s="1022"/>
      <c r="AA70" s="1022">
        <v>16</v>
      </c>
      <c r="AB70" s="1022"/>
      <c r="AC70" s="1022"/>
      <c r="AD70" s="1022"/>
      <c r="AE70" s="1022"/>
      <c r="AF70" s="1022">
        <v>16</v>
      </c>
      <c r="AG70" s="1022"/>
      <c r="AH70" s="1022"/>
      <c r="AI70" s="1022"/>
      <c r="AJ70" s="1022"/>
      <c r="AK70" s="1022" t="s">
        <v>596</v>
      </c>
      <c r="AL70" s="1022"/>
      <c r="AM70" s="1022"/>
      <c r="AN70" s="1022"/>
      <c r="AO70" s="1022"/>
      <c r="AP70" s="1022" t="s">
        <v>596</v>
      </c>
      <c r="AQ70" s="1022"/>
      <c r="AR70" s="1022"/>
      <c r="AS70" s="1022"/>
      <c r="AT70" s="1022"/>
      <c r="AU70" s="1022" t="s">
        <v>596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603</v>
      </c>
      <c r="C71" s="1026"/>
      <c r="D71" s="1026"/>
      <c r="E71" s="1026"/>
      <c r="F71" s="1026"/>
      <c r="G71" s="1026"/>
      <c r="H71" s="1026"/>
      <c r="I71" s="1026"/>
      <c r="J71" s="1026"/>
      <c r="K71" s="1026"/>
      <c r="L71" s="1026"/>
      <c r="M71" s="1026"/>
      <c r="N71" s="1026"/>
      <c r="O71" s="1026"/>
      <c r="P71" s="1027"/>
      <c r="Q71" s="1028">
        <v>1167375</v>
      </c>
      <c r="R71" s="1022"/>
      <c r="S71" s="1022"/>
      <c r="T71" s="1022"/>
      <c r="U71" s="1022"/>
      <c r="V71" s="1022">
        <v>1136425</v>
      </c>
      <c r="W71" s="1022"/>
      <c r="X71" s="1022"/>
      <c r="Y71" s="1022"/>
      <c r="Z71" s="1022"/>
      <c r="AA71" s="1022">
        <v>30950</v>
      </c>
      <c r="AB71" s="1022"/>
      <c r="AC71" s="1022"/>
      <c r="AD71" s="1022"/>
      <c r="AE71" s="1022"/>
      <c r="AF71" s="1022">
        <v>30950</v>
      </c>
      <c r="AG71" s="1022"/>
      <c r="AH71" s="1022"/>
      <c r="AI71" s="1022"/>
      <c r="AJ71" s="1022"/>
      <c r="AK71" s="1022">
        <v>7000</v>
      </c>
      <c r="AL71" s="1022"/>
      <c r="AM71" s="1022"/>
      <c r="AN71" s="1022"/>
      <c r="AO71" s="1022"/>
      <c r="AP71" s="1022" t="s">
        <v>596</v>
      </c>
      <c r="AQ71" s="1022"/>
      <c r="AR71" s="1022"/>
      <c r="AS71" s="1022"/>
      <c r="AT71" s="1022"/>
      <c r="AU71" s="1022" t="s">
        <v>596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604</v>
      </c>
      <c r="C72" s="1026"/>
      <c r="D72" s="1026"/>
      <c r="E72" s="1026"/>
      <c r="F72" s="1026"/>
      <c r="G72" s="1026"/>
      <c r="H72" s="1026"/>
      <c r="I72" s="1026"/>
      <c r="J72" s="1026"/>
      <c r="K72" s="1026"/>
      <c r="L72" s="1026"/>
      <c r="M72" s="1026"/>
      <c r="N72" s="1026"/>
      <c r="O72" s="1026"/>
      <c r="P72" s="1027"/>
      <c r="Q72" s="1028">
        <v>39841</v>
      </c>
      <c r="R72" s="1022"/>
      <c r="S72" s="1022"/>
      <c r="T72" s="1022"/>
      <c r="U72" s="1022"/>
      <c r="V72" s="1022">
        <v>33505</v>
      </c>
      <c r="W72" s="1022"/>
      <c r="X72" s="1022"/>
      <c r="Y72" s="1022"/>
      <c r="Z72" s="1022"/>
      <c r="AA72" s="1022">
        <v>6336</v>
      </c>
      <c r="AB72" s="1022"/>
      <c r="AC72" s="1022"/>
      <c r="AD72" s="1022"/>
      <c r="AE72" s="1022"/>
      <c r="AF72" s="1022">
        <v>18410</v>
      </c>
      <c r="AG72" s="1022"/>
      <c r="AH72" s="1022"/>
      <c r="AI72" s="1022"/>
      <c r="AJ72" s="1022"/>
      <c r="AK72" s="1022" t="s">
        <v>596</v>
      </c>
      <c r="AL72" s="1022"/>
      <c r="AM72" s="1022"/>
      <c r="AN72" s="1022"/>
      <c r="AO72" s="1022"/>
      <c r="AP72" s="1022">
        <v>124747</v>
      </c>
      <c r="AQ72" s="1022"/>
      <c r="AR72" s="1022"/>
      <c r="AS72" s="1022"/>
      <c r="AT72" s="1022"/>
      <c r="AU72" s="1022" t="s">
        <v>596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605</v>
      </c>
      <c r="C73" s="1026"/>
      <c r="D73" s="1026"/>
      <c r="E73" s="1026"/>
      <c r="F73" s="1026"/>
      <c r="G73" s="1026"/>
      <c r="H73" s="1026"/>
      <c r="I73" s="1026"/>
      <c r="J73" s="1026"/>
      <c r="K73" s="1026"/>
      <c r="L73" s="1026"/>
      <c r="M73" s="1026"/>
      <c r="N73" s="1026"/>
      <c r="O73" s="1026"/>
      <c r="P73" s="1027"/>
      <c r="Q73" s="1028">
        <v>7860</v>
      </c>
      <c r="R73" s="1022"/>
      <c r="S73" s="1022"/>
      <c r="T73" s="1022"/>
      <c r="U73" s="1022"/>
      <c r="V73" s="1022">
        <v>5951</v>
      </c>
      <c r="W73" s="1022"/>
      <c r="X73" s="1022"/>
      <c r="Y73" s="1022"/>
      <c r="Z73" s="1022"/>
      <c r="AA73" s="1022">
        <v>1909</v>
      </c>
      <c r="AB73" s="1022"/>
      <c r="AC73" s="1022"/>
      <c r="AD73" s="1022"/>
      <c r="AE73" s="1022"/>
      <c r="AF73" s="1022">
        <v>17771</v>
      </c>
      <c r="AG73" s="1022"/>
      <c r="AH73" s="1022"/>
      <c r="AI73" s="1022"/>
      <c r="AJ73" s="1022"/>
      <c r="AK73" s="1022" t="s">
        <v>596</v>
      </c>
      <c r="AL73" s="1022"/>
      <c r="AM73" s="1022"/>
      <c r="AN73" s="1022"/>
      <c r="AO73" s="1022"/>
      <c r="AP73" s="1022">
        <v>15061</v>
      </c>
      <c r="AQ73" s="1022"/>
      <c r="AR73" s="1022"/>
      <c r="AS73" s="1022"/>
      <c r="AT73" s="1022"/>
      <c r="AU73" s="1022" t="s">
        <v>596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67272</v>
      </c>
      <c r="AG88" s="1010"/>
      <c r="AH88" s="1010"/>
      <c r="AI88" s="1010"/>
      <c r="AJ88" s="1010"/>
      <c r="AK88" s="1014"/>
      <c r="AL88" s="1014"/>
      <c r="AM88" s="1014"/>
      <c r="AN88" s="1014"/>
      <c r="AO88" s="1014"/>
      <c r="AP88" s="1010">
        <v>143806</v>
      </c>
      <c r="AQ88" s="1010"/>
      <c r="AR88" s="1010"/>
      <c r="AS88" s="1010"/>
      <c r="AT88" s="1010"/>
      <c r="AU88" s="1010">
        <v>1206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310</v>
      </c>
      <c r="AG109" s="945"/>
      <c r="AH109" s="945"/>
      <c r="AI109" s="945"/>
      <c r="AJ109" s="946"/>
      <c r="AK109" s="947" t="s">
        <v>309</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310</v>
      </c>
      <c r="BW109" s="945"/>
      <c r="BX109" s="945"/>
      <c r="BY109" s="945"/>
      <c r="BZ109" s="946"/>
      <c r="CA109" s="947" t="s">
        <v>309</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310</v>
      </c>
      <c r="DM109" s="945"/>
      <c r="DN109" s="945"/>
      <c r="DO109" s="945"/>
      <c r="DP109" s="946"/>
      <c r="DQ109" s="947" t="s">
        <v>309</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1567967</v>
      </c>
      <c r="AB110" s="938"/>
      <c r="AC110" s="938"/>
      <c r="AD110" s="938"/>
      <c r="AE110" s="939"/>
      <c r="AF110" s="940">
        <v>1599493</v>
      </c>
      <c r="AG110" s="938"/>
      <c r="AH110" s="938"/>
      <c r="AI110" s="938"/>
      <c r="AJ110" s="939"/>
      <c r="AK110" s="940">
        <v>1673101</v>
      </c>
      <c r="AL110" s="938"/>
      <c r="AM110" s="938"/>
      <c r="AN110" s="938"/>
      <c r="AO110" s="939"/>
      <c r="AP110" s="941">
        <v>17.399999999999999</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17127464</v>
      </c>
      <c r="BR110" s="885"/>
      <c r="BS110" s="885"/>
      <c r="BT110" s="885"/>
      <c r="BU110" s="885"/>
      <c r="BV110" s="885">
        <v>17510715</v>
      </c>
      <c r="BW110" s="885"/>
      <c r="BX110" s="885"/>
      <c r="BY110" s="885"/>
      <c r="BZ110" s="885"/>
      <c r="CA110" s="885">
        <v>17665255</v>
      </c>
      <c r="CB110" s="885"/>
      <c r="CC110" s="885"/>
      <c r="CD110" s="885"/>
      <c r="CE110" s="885"/>
      <c r="CF110" s="909">
        <v>183.7</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440</v>
      </c>
      <c r="DM110" s="885"/>
      <c r="DN110" s="885"/>
      <c r="DO110" s="885"/>
      <c r="DP110" s="885"/>
      <c r="DQ110" s="885" t="s">
        <v>441</v>
      </c>
      <c r="DR110" s="885"/>
      <c r="DS110" s="885"/>
      <c r="DT110" s="885"/>
      <c r="DU110" s="885"/>
      <c r="DV110" s="886" t="s">
        <v>442</v>
      </c>
      <c r="DW110" s="886"/>
      <c r="DX110" s="886"/>
      <c r="DY110" s="886"/>
      <c r="DZ110" s="887"/>
    </row>
    <row r="111" spans="1:131" s="246" customFormat="1" ht="26.25" customHeight="1" x14ac:dyDescent="0.15">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444</v>
      </c>
      <c r="AB111" s="966"/>
      <c r="AC111" s="966"/>
      <c r="AD111" s="966"/>
      <c r="AE111" s="967"/>
      <c r="AF111" s="968" t="s">
        <v>445</v>
      </c>
      <c r="AG111" s="966"/>
      <c r="AH111" s="966"/>
      <c r="AI111" s="966"/>
      <c r="AJ111" s="967"/>
      <c r="AK111" s="968" t="s">
        <v>439</v>
      </c>
      <c r="AL111" s="966"/>
      <c r="AM111" s="966"/>
      <c r="AN111" s="966"/>
      <c r="AO111" s="967"/>
      <c r="AP111" s="969" t="s">
        <v>439</v>
      </c>
      <c r="AQ111" s="970"/>
      <c r="AR111" s="970"/>
      <c r="AS111" s="970"/>
      <c r="AT111" s="971"/>
      <c r="AU111" s="979"/>
      <c r="AV111" s="980"/>
      <c r="AW111" s="980"/>
      <c r="AX111" s="980"/>
      <c r="AY111" s="980"/>
      <c r="AZ111" s="855" t="s">
        <v>446</v>
      </c>
      <c r="BA111" s="790"/>
      <c r="BB111" s="790"/>
      <c r="BC111" s="790"/>
      <c r="BD111" s="790"/>
      <c r="BE111" s="790"/>
      <c r="BF111" s="790"/>
      <c r="BG111" s="790"/>
      <c r="BH111" s="790"/>
      <c r="BI111" s="790"/>
      <c r="BJ111" s="790"/>
      <c r="BK111" s="790"/>
      <c r="BL111" s="790"/>
      <c r="BM111" s="790"/>
      <c r="BN111" s="790"/>
      <c r="BO111" s="790"/>
      <c r="BP111" s="791"/>
      <c r="BQ111" s="856" t="s">
        <v>445</v>
      </c>
      <c r="BR111" s="857"/>
      <c r="BS111" s="857"/>
      <c r="BT111" s="857"/>
      <c r="BU111" s="857"/>
      <c r="BV111" s="857" t="s">
        <v>445</v>
      </c>
      <c r="BW111" s="857"/>
      <c r="BX111" s="857"/>
      <c r="BY111" s="857"/>
      <c r="BZ111" s="857"/>
      <c r="CA111" s="857" t="s">
        <v>445</v>
      </c>
      <c r="CB111" s="857"/>
      <c r="CC111" s="857"/>
      <c r="CD111" s="857"/>
      <c r="CE111" s="857"/>
      <c r="CF111" s="918" t="s">
        <v>447</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441</v>
      </c>
      <c r="DH111" s="857"/>
      <c r="DI111" s="857"/>
      <c r="DJ111" s="857"/>
      <c r="DK111" s="857"/>
      <c r="DL111" s="857" t="s">
        <v>439</v>
      </c>
      <c r="DM111" s="857"/>
      <c r="DN111" s="857"/>
      <c r="DO111" s="857"/>
      <c r="DP111" s="857"/>
      <c r="DQ111" s="857" t="s">
        <v>440</v>
      </c>
      <c r="DR111" s="857"/>
      <c r="DS111" s="857"/>
      <c r="DT111" s="857"/>
      <c r="DU111" s="857"/>
      <c r="DV111" s="834" t="s">
        <v>441</v>
      </c>
      <c r="DW111" s="834"/>
      <c r="DX111" s="834"/>
      <c r="DY111" s="834"/>
      <c r="DZ111" s="835"/>
    </row>
    <row r="112" spans="1:131" s="246"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451</v>
      </c>
      <c r="AG112" s="820"/>
      <c r="AH112" s="820"/>
      <c r="AI112" s="820"/>
      <c r="AJ112" s="821"/>
      <c r="AK112" s="822" t="s">
        <v>452</v>
      </c>
      <c r="AL112" s="820"/>
      <c r="AM112" s="820"/>
      <c r="AN112" s="820"/>
      <c r="AO112" s="821"/>
      <c r="AP112" s="867" t="s">
        <v>439</v>
      </c>
      <c r="AQ112" s="868"/>
      <c r="AR112" s="868"/>
      <c r="AS112" s="868"/>
      <c r="AT112" s="869"/>
      <c r="AU112" s="979"/>
      <c r="AV112" s="980"/>
      <c r="AW112" s="980"/>
      <c r="AX112" s="980"/>
      <c r="AY112" s="980"/>
      <c r="AZ112" s="855" t="s">
        <v>453</v>
      </c>
      <c r="BA112" s="790"/>
      <c r="BB112" s="790"/>
      <c r="BC112" s="790"/>
      <c r="BD112" s="790"/>
      <c r="BE112" s="790"/>
      <c r="BF112" s="790"/>
      <c r="BG112" s="790"/>
      <c r="BH112" s="790"/>
      <c r="BI112" s="790"/>
      <c r="BJ112" s="790"/>
      <c r="BK112" s="790"/>
      <c r="BL112" s="790"/>
      <c r="BM112" s="790"/>
      <c r="BN112" s="790"/>
      <c r="BO112" s="790"/>
      <c r="BP112" s="791"/>
      <c r="BQ112" s="856">
        <v>8461993</v>
      </c>
      <c r="BR112" s="857"/>
      <c r="BS112" s="857"/>
      <c r="BT112" s="857"/>
      <c r="BU112" s="857"/>
      <c r="BV112" s="857">
        <v>8169800</v>
      </c>
      <c r="BW112" s="857"/>
      <c r="BX112" s="857"/>
      <c r="BY112" s="857"/>
      <c r="BZ112" s="857"/>
      <c r="CA112" s="857">
        <v>7669573</v>
      </c>
      <c r="CB112" s="857"/>
      <c r="CC112" s="857"/>
      <c r="CD112" s="857"/>
      <c r="CE112" s="857"/>
      <c r="CF112" s="918">
        <v>79.8</v>
      </c>
      <c r="CG112" s="919"/>
      <c r="CH112" s="919"/>
      <c r="CI112" s="919"/>
      <c r="CJ112" s="919"/>
      <c r="CK112" s="974"/>
      <c r="CL112" s="861"/>
      <c r="CM112" s="864" t="s">
        <v>454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455</v>
      </c>
      <c r="DH112" s="857"/>
      <c r="DI112" s="857"/>
      <c r="DJ112" s="857"/>
      <c r="DK112" s="857"/>
      <c r="DL112" s="857" t="s">
        <v>447</v>
      </c>
      <c r="DM112" s="857"/>
      <c r="DN112" s="857"/>
      <c r="DO112" s="857"/>
      <c r="DP112" s="857"/>
      <c r="DQ112" s="857" t="s">
        <v>455</v>
      </c>
      <c r="DR112" s="857"/>
      <c r="DS112" s="857"/>
      <c r="DT112" s="857"/>
      <c r="DU112" s="857"/>
      <c r="DV112" s="834" t="s">
        <v>452</v>
      </c>
      <c r="DW112" s="834"/>
      <c r="DX112" s="834"/>
      <c r="DY112" s="834"/>
      <c r="DZ112" s="835"/>
    </row>
    <row r="113" spans="1:130" s="246" customFormat="1" ht="26.25" customHeight="1" x14ac:dyDescent="0.15">
      <c r="A113" s="961"/>
      <c r="B113" s="962"/>
      <c r="C113" s="790" t="s">
        <v>456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658923</v>
      </c>
      <c r="AB113" s="966"/>
      <c r="AC113" s="966"/>
      <c r="AD113" s="966"/>
      <c r="AE113" s="967"/>
      <c r="AF113" s="968">
        <v>680455</v>
      </c>
      <c r="AG113" s="966"/>
      <c r="AH113" s="966"/>
      <c r="AI113" s="966"/>
      <c r="AJ113" s="967"/>
      <c r="AK113" s="968">
        <v>475648</v>
      </c>
      <c r="AL113" s="966"/>
      <c r="AM113" s="966"/>
      <c r="AN113" s="966"/>
      <c r="AO113" s="967"/>
      <c r="AP113" s="969">
        <v>4.9000000000000004</v>
      </c>
      <c r="AQ113" s="970"/>
      <c r="AR113" s="970"/>
      <c r="AS113" s="970"/>
      <c r="AT113" s="971"/>
      <c r="AU113" s="979"/>
      <c r="AV113" s="980"/>
      <c r="AW113" s="980"/>
      <c r="AX113" s="980"/>
      <c r="AY113" s="980"/>
      <c r="AZ113" s="855" t="s">
        <v>457</v>
      </c>
      <c r="BA113" s="790"/>
      <c r="BB113" s="790"/>
      <c r="BC113" s="790"/>
      <c r="BD113" s="790"/>
      <c r="BE113" s="790"/>
      <c r="BF113" s="790"/>
      <c r="BG113" s="790"/>
      <c r="BH113" s="790"/>
      <c r="BI113" s="790"/>
      <c r="BJ113" s="790"/>
      <c r="BK113" s="790"/>
      <c r="BL113" s="790"/>
      <c r="BM113" s="790"/>
      <c r="BN113" s="790"/>
      <c r="BO113" s="790"/>
      <c r="BP113" s="791"/>
      <c r="BQ113" s="856">
        <v>1302304</v>
      </c>
      <c r="BR113" s="857"/>
      <c r="BS113" s="857"/>
      <c r="BT113" s="857"/>
      <c r="BU113" s="857"/>
      <c r="BV113" s="857">
        <v>1333193</v>
      </c>
      <c r="BW113" s="857"/>
      <c r="BX113" s="857"/>
      <c r="BY113" s="857"/>
      <c r="BZ113" s="857"/>
      <c r="CA113" s="857">
        <v>1205893</v>
      </c>
      <c r="CB113" s="857"/>
      <c r="CC113" s="857"/>
      <c r="CD113" s="857"/>
      <c r="CE113" s="857"/>
      <c r="CF113" s="918">
        <v>12.5</v>
      </c>
      <c r="CG113" s="919"/>
      <c r="CH113" s="919"/>
      <c r="CI113" s="919"/>
      <c r="CJ113" s="919"/>
      <c r="CK113" s="974"/>
      <c r="CL113" s="861"/>
      <c r="CM113" s="864" t="s">
        <v>458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445</v>
      </c>
      <c r="DM113" s="820"/>
      <c r="DN113" s="820"/>
      <c r="DO113" s="820"/>
      <c r="DP113" s="821"/>
      <c r="DQ113" s="822" t="s">
        <v>442</v>
      </c>
      <c r="DR113" s="820"/>
      <c r="DS113" s="820"/>
      <c r="DT113" s="820"/>
      <c r="DU113" s="821"/>
      <c r="DV113" s="867" t="s">
        <v>447</v>
      </c>
      <c r="DW113" s="868"/>
      <c r="DX113" s="868"/>
      <c r="DY113" s="868"/>
      <c r="DZ113" s="869"/>
    </row>
    <row r="114" spans="1:130" s="246" customFormat="1" ht="26.25" customHeight="1" x14ac:dyDescent="0.15">
      <c r="A114" s="961"/>
      <c r="B114" s="962"/>
      <c r="C114" s="790" t="s">
        <v>459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160476</v>
      </c>
      <c r="AB114" s="820"/>
      <c r="AC114" s="820"/>
      <c r="AD114" s="820"/>
      <c r="AE114" s="821"/>
      <c r="AF114" s="822">
        <v>182620</v>
      </c>
      <c r="AG114" s="820"/>
      <c r="AH114" s="820"/>
      <c r="AI114" s="820"/>
      <c r="AJ114" s="821"/>
      <c r="AK114" s="822">
        <v>200949</v>
      </c>
      <c r="AL114" s="820"/>
      <c r="AM114" s="820"/>
      <c r="AN114" s="820"/>
      <c r="AO114" s="821"/>
      <c r="AP114" s="867">
        <v>2.1</v>
      </c>
      <c r="AQ114" s="868"/>
      <c r="AR114" s="868"/>
      <c r="AS114" s="868"/>
      <c r="AT114" s="869"/>
      <c r="AU114" s="979"/>
      <c r="AV114" s="980"/>
      <c r="AW114" s="980"/>
      <c r="AX114" s="980"/>
      <c r="AY114" s="980"/>
      <c r="AZ114" s="855" t="s">
        <v>460</v>
      </c>
      <c r="BA114" s="790"/>
      <c r="BB114" s="790"/>
      <c r="BC114" s="790"/>
      <c r="BD114" s="790"/>
      <c r="BE114" s="790"/>
      <c r="BF114" s="790"/>
      <c r="BG114" s="790"/>
      <c r="BH114" s="790"/>
      <c r="BI114" s="790"/>
      <c r="BJ114" s="790"/>
      <c r="BK114" s="790"/>
      <c r="BL114" s="790"/>
      <c r="BM114" s="790"/>
      <c r="BN114" s="790"/>
      <c r="BO114" s="790"/>
      <c r="BP114" s="791"/>
      <c r="BQ114" s="856">
        <v>3461972</v>
      </c>
      <c r="BR114" s="857"/>
      <c r="BS114" s="857"/>
      <c r="BT114" s="857"/>
      <c r="BU114" s="857"/>
      <c r="BV114" s="857">
        <v>3403786</v>
      </c>
      <c r="BW114" s="857"/>
      <c r="BX114" s="857"/>
      <c r="BY114" s="857"/>
      <c r="BZ114" s="857"/>
      <c r="CA114" s="857">
        <v>3255111</v>
      </c>
      <c r="CB114" s="857"/>
      <c r="CC114" s="857"/>
      <c r="CD114" s="857"/>
      <c r="CE114" s="857"/>
      <c r="CF114" s="918">
        <v>33.9</v>
      </c>
      <c r="CG114" s="919"/>
      <c r="CH114" s="919"/>
      <c r="CI114" s="919"/>
      <c r="CJ114" s="919"/>
      <c r="CK114" s="974"/>
      <c r="CL114" s="861"/>
      <c r="CM114" s="864" t="s">
        <v>461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445</v>
      </c>
      <c r="DH114" s="820"/>
      <c r="DI114" s="820"/>
      <c r="DJ114" s="820"/>
      <c r="DK114" s="821"/>
      <c r="DL114" s="822" t="s">
        <v>445</v>
      </c>
      <c r="DM114" s="820"/>
      <c r="DN114" s="820"/>
      <c r="DO114" s="820"/>
      <c r="DP114" s="821"/>
      <c r="DQ114" s="822" t="s">
        <v>439</v>
      </c>
      <c r="DR114" s="820"/>
      <c r="DS114" s="820"/>
      <c r="DT114" s="820"/>
      <c r="DU114" s="821"/>
      <c r="DV114" s="867" t="s">
        <v>445</v>
      </c>
      <c r="DW114" s="868"/>
      <c r="DX114" s="868"/>
      <c r="DY114" s="868"/>
      <c r="DZ114" s="869"/>
    </row>
    <row r="115" spans="1:130" s="246" customFormat="1" ht="26.25" customHeight="1" x14ac:dyDescent="0.15">
      <c r="A115" s="961"/>
      <c r="B115" s="962"/>
      <c r="C115" s="790" t="s">
        <v>462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445</v>
      </c>
      <c r="AB115" s="966"/>
      <c r="AC115" s="966"/>
      <c r="AD115" s="966"/>
      <c r="AE115" s="967"/>
      <c r="AF115" s="968" t="s">
        <v>447</v>
      </c>
      <c r="AG115" s="966"/>
      <c r="AH115" s="966"/>
      <c r="AI115" s="966"/>
      <c r="AJ115" s="967"/>
      <c r="AK115" s="968" t="s">
        <v>455</v>
      </c>
      <c r="AL115" s="966"/>
      <c r="AM115" s="966"/>
      <c r="AN115" s="966"/>
      <c r="AO115" s="967"/>
      <c r="AP115" s="969" t="s">
        <v>441</v>
      </c>
      <c r="AQ115" s="970"/>
      <c r="AR115" s="970"/>
      <c r="AS115" s="970"/>
      <c r="AT115" s="971"/>
      <c r="AU115" s="979"/>
      <c r="AV115" s="980"/>
      <c r="AW115" s="980"/>
      <c r="AX115" s="980"/>
      <c r="AY115" s="980"/>
      <c r="AZ115" s="855" t="s">
        <v>463</v>
      </c>
      <c r="BA115" s="790"/>
      <c r="BB115" s="790"/>
      <c r="BC115" s="790"/>
      <c r="BD115" s="790"/>
      <c r="BE115" s="790"/>
      <c r="BF115" s="790"/>
      <c r="BG115" s="790"/>
      <c r="BH115" s="790"/>
      <c r="BI115" s="790"/>
      <c r="BJ115" s="790"/>
      <c r="BK115" s="790"/>
      <c r="BL115" s="790"/>
      <c r="BM115" s="790"/>
      <c r="BN115" s="790"/>
      <c r="BO115" s="790"/>
      <c r="BP115" s="791"/>
      <c r="BQ115" s="856" t="s">
        <v>452</v>
      </c>
      <c r="BR115" s="857"/>
      <c r="BS115" s="857"/>
      <c r="BT115" s="857"/>
      <c r="BU115" s="857"/>
      <c r="BV115" s="857" t="s">
        <v>464</v>
      </c>
      <c r="BW115" s="857"/>
      <c r="BX115" s="857"/>
      <c r="BY115" s="857"/>
      <c r="BZ115" s="857"/>
      <c r="CA115" s="857" t="s">
        <v>439</v>
      </c>
      <c r="CB115" s="857"/>
      <c r="CC115" s="857"/>
      <c r="CD115" s="857"/>
      <c r="CE115" s="857"/>
      <c r="CF115" s="918" t="s">
        <v>439</v>
      </c>
      <c r="CG115" s="919"/>
      <c r="CH115" s="919"/>
      <c r="CI115" s="919"/>
      <c r="CJ115" s="919"/>
      <c r="CK115" s="974"/>
      <c r="CL115" s="861"/>
      <c r="CM115" s="855" t="s">
        <v>465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445</v>
      </c>
      <c r="DH115" s="820"/>
      <c r="DI115" s="820"/>
      <c r="DJ115" s="820"/>
      <c r="DK115" s="821"/>
      <c r="DL115" s="822" t="s">
        <v>445</v>
      </c>
      <c r="DM115" s="820"/>
      <c r="DN115" s="820"/>
      <c r="DO115" s="820"/>
      <c r="DP115" s="821"/>
      <c r="DQ115" s="822" t="s">
        <v>442</v>
      </c>
      <c r="DR115" s="820"/>
      <c r="DS115" s="820"/>
      <c r="DT115" s="820"/>
      <c r="DU115" s="821"/>
      <c r="DV115" s="867" t="s">
        <v>455</v>
      </c>
      <c r="DW115" s="868"/>
      <c r="DX115" s="868"/>
      <c r="DY115" s="868"/>
      <c r="DZ115" s="869"/>
    </row>
    <row r="116" spans="1:130" s="246" customFormat="1" ht="26.25" customHeight="1" x14ac:dyDescent="0.15">
      <c r="A116" s="963"/>
      <c r="B116" s="964"/>
      <c r="C116" s="923" t="s">
        <v>466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445</v>
      </c>
      <c r="AB116" s="820"/>
      <c r="AC116" s="820"/>
      <c r="AD116" s="820"/>
      <c r="AE116" s="821"/>
      <c r="AF116" s="822" t="s">
        <v>452</v>
      </c>
      <c r="AG116" s="820"/>
      <c r="AH116" s="820"/>
      <c r="AI116" s="820"/>
      <c r="AJ116" s="821"/>
      <c r="AK116" s="822" t="s">
        <v>455</v>
      </c>
      <c r="AL116" s="820"/>
      <c r="AM116" s="820"/>
      <c r="AN116" s="820"/>
      <c r="AO116" s="821"/>
      <c r="AP116" s="867" t="s">
        <v>445</v>
      </c>
      <c r="AQ116" s="868"/>
      <c r="AR116" s="868"/>
      <c r="AS116" s="868"/>
      <c r="AT116" s="869"/>
      <c r="AU116" s="979"/>
      <c r="AV116" s="980"/>
      <c r="AW116" s="980"/>
      <c r="AX116" s="980"/>
      <c r="AY116" s="980"/>
      <c r="AZ116" s="906" t="s">
        <v>467</v>
      </c>
      <c r="BA116" s="907"/>
      <c r="BB116" s="907"/>
      <c r="BC116" s="907"/>
      <c r="BD116" s="907"/>
      <c r="BE116" s="907"/>
      <c r="BF116" s="907"/>
      <c r="BG116" s="907"/>
      <c r="BH116" s="907"/>
      <c r="BI116" s="907"/>
      <c r="BJ116" s="907"/>
      <c r="BK116" s="907"/>
      <c r="BL116" s="907"/>
      <c r="BM116" s="907"/>
      <c r="BN116" s="907"/>
      <c r="BO116" s="907"/>
      <c r="BP116" s="908"/>
      <c r="BQ116" s="856" t="s">
        <v>445</v>
      </c>
      <c r="BR116" s="857"/>
      <c r="BS116" s="857"/>
      <c r="BT116" s="857"/>
      <c r="BU116" s="857"/>
      <c r="BV116" s="857" t="s">
        <v>447</v>
      </c>
      <c r="BW116" s="857"/>
      <c r="BX116" s="857"/>
      <c r="BY116" s="857"/>
      <c r="BZ116" s="857"/>
      <c r="CA116" s="857" t="s">
        <v>445</v>
      </c>
      <c r="CB116" s="857"/>
      <c r="CC116" s="857"/>
      <c r="CD116" s="857"/>
      <c r="CE116" s="857"/>
      <c r="CF116" s="918" t="s">
        <v>445</v>
      </c>
      <c r="CG116" s="919"/>
      <c r="CH116" s="919"/>
      <c r="CI116" s="919"/>
      <c r="CJ116" s="919"/>
      <c r="CK116" s="974"/>
      <c r="CL116" s="861"/>
      <c r="CM116" s="864" t="s">
        <v>468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440</v>
      </c>
      <c r="DM116" s="820"/>
      <c r="DN116" s="820"/>
      <c r="DO116" s="820"/>
      <c r="DP116" s="821"/>
      <c r="DQ116" s="822" t="s">
        <v>447</v>
      </c>
      <c r="DR116" s="820"/>
      <c r="DS116" s="820"/>
      <c r="DT116" s="820"/>
      <c r="DU116" s="821"/>
      <c r="DV116" s="867" t="s">
        <v>455</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469</v>
      </c>
      <c r="Z117" s="946"/>
      <c r="AA117" s="951">
        <v>2387366</v>
      </c>
      <c r="AB117" s="952"/>
      <c r="AC117" s="952"/>
      <c r="AD117" s="952"/>
      <c r="AE117" s="953"/>
      <c r="AF117" s="954">
        <v>2462568</v>
      </c>
      <c r="AG117" s="952"/>
      <c r="AH117" s="952"/>
      <c r="AI117" s="952"/>
      <c r="AJ117" s="953"/>
      <c r="AK117" s="954">
        <v>2349698</v>
      </c>
      <c r="AL117" s="952"/>
      <c r="AM117" s="952"/>
      <c r="AN117" s="952"/>
      <c r="AO117" s="953"/>
      <c r="AP117" s="955"/>
      <c r="AQ117" s="956"/>
      <c r="AR117" s="956"/>
      <c r="AS117" s="956"/>
      <c r="AT117" s="957"/>
      <c r="AU117" s="979"/>
      <c r="AV117" s="980"/>
      <c r="AW117" s="980"/>
      <c r="AX117" s="980"/>
      <c r="AY117" s="980"/>
      <c r="AZ117" s="906" t="s">
        <v>470</v>
      </c>
      <c r="BA117" s="907"/>
      <c r="BB117" s="907"/>
      <c r="BC117" s="907"/>
      <c r="BD117" s="907"/>
      <c r="BE117" s="907"/>
      <c r="BF117" s="907"/>
      <c r="BG117" s="907"/>
      <c r="BH117" s="907"/>
      <c r="BI117" s="907"/>
      <c r="BJ117" s="907"/>
      <c r="BK117" s="907"/>
      <c r="BL117" s="907"/>
      <c r="BM117" s="907"/>
      <c r="BN117" s="907"/>
      <c r="BO117" s="907"/>
      <c r="BP117" s="908"/>
      <c r="BQ117" s="856" t="s">
        <v>455</v>
      </c>
      <c r="BR117" s="857"/>
      <c r="BS117" s="857"/>
      <c r="BT117" s="857"/>
      <c r="BU117" s="857"/>
      <c r="BV117" s="857" t="s">
        <v>471</v>
      </c>
      <c r="BW117" s="857"/>
      <c r="BX117" s="857"/>
      <c r="BY117" s="857"/>
      <c r="BZ117" s="857"/>
      <c r="CA117" s="857" t="s">
        <v>439</v>
      </c>
      <c r="CB117" s="857"/>
      <c r="CC117" s="857"/>
      <c r="CD117" s="857"/>
      <c r="CE117" s="857"/>
      <c r="CF117" s="918" t="s">
        <v>464</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455</v>
      </c>
      <c r="DH117" s="820"/>
      <c r="DI117" s="820"/>
      <c r="DJ117" s="820"/>
      <c r="DK117" s="821"/>
      <c r="DL117" s="822" t="s">
        <v>473</v>
      </c>
      <c r="DM117" s="820"/>
      <c r="DN117" s="820"/>
      <c r="DO117" s="820"/>
      <c r="DP117" s="821"/>
      <c r="DQ117" s="822" t="s">
        <v>445</v>
      </c>
      <c r="DR117" s="820"/>
      <c r="DS117" s="820"/>
      <c r="DT117" s="820"/>
      <c r="DU117" s="821"/>
      <c r="DV117" s="867" t="s">
        <v>473</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310</v>
      </c>
      <c r="AG118" s="945"/>
      <c r="AH118" s="945"/>
      <c r="AI118" s="945"/>
      <c r="AJ118" s="946"/>
      <c r="AK118" s="947" t="s">
        <v>309</v>
      </c>
      <c r="AL118" s="945"/>
      <c r="AM118" s="945"/>
      <c r="AN118" s="945"/>
      <c r="AO118" s="946"/>
      <c r="AP118" s="948" t="s">
        <v>433</v>
      </c>
      <c r="AQ118" s="949"/>
      <c r="AR118" s="949"/>
      <c r="AS118" s="949"/>
      <c r="AT118" s="950"/>
      <c r="AU118" s="979"/>
      <c r="AV118" s="980"/>
      <c r="AW118" s="980"/>
      <c r="AX118" s="980"/>
      <c r="AY118" s="980"/>
      <c r="AZ118" s="922" t="s">
        <v>474</v>
      </c>
      <c r="BA118" s="923"/>
      <c r="BB118" s="923"/>
      <c r="BC118" s="923"/>
      <c r="BD118" s="923"/>
      <c r="BE118" s="923"/>
      <c r="BF118" s="923"/>
      <c r="BG118" s="923"/>
      <c r="BH118" s="923"/>
      <c r="BI118" s="923"/>
      <c r="BJ118" s="923"/>
      <c r="BK118" s="923"/>
      <c r="BL118" s="923"/>
      <c r="BM118" s="923"/>
      <c r="BN118" s="923"/>
      <c r="BO118" s="923"/>
      <c r="BP118" s="924"/>
      <c r="BQ118" s="925" t="s">
        <v>444</v>
      </c>
      <c r="BR118" s="888"/>
      <c r="BS118" s="888"/>
      <c r="BT118" s="888"/>
      <c r="BU118" s="888"/>
      <c r="BV118" s="888" t="s">
        <v>444</v>
      </c>
      <c r="BW118" s="888"/>
      <c r="BX118" s="888"/>
      <c r="BY118" s="888"/>
      <c r="BZ118" s="888"/>
      <c r="CA118" s="888" t="s">
        <v>444</v>
      </c>
      <c r="CB118" s="888"/>
      <c r="CC118" s="888"/>
      <c r="CD118" s="888"/>
      <c r="CE118" s="888"/>
      <c r="CF118" s="918" t="s">
        <v>445</v>
      </c>
      <c r="CG118" s="919"/>
      <c r="CH118" s="919"/>
      <c r="CI118" s="919"/>
      <c r="CJ118" s="919"/>
      <c r="CK118" s="974"/>
      <c r="CL118" s="861"/>
      <c r="CM118" s="864" t="s">
        <v>475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447</v>
      </c>
      <c r="DH118" s="820"/>
      <c r="DI118" s="820"/>
      <c r="DJ118" s="820"/>
      <c r="DK118" s="821"/>
      <c r="DL118" s="822" t="s">
        <v>445</v>
      </c>
      <c r="DM118" s="820"/>
      <c r="DN118" s="820"/>
      <c r="DO118" s="820"/>
      <c r="DP118" s="821"/>
      <c r="DQ118" s="822" t="s">
        <v>464</v>
      </c>
      <c r="DR118" s="820"/>
      <c r="DS118" s="820"/>
      <c r="DT118" s="820"/>
      <c r="DU118" s="821"/>
      <c r="DV118" s="867" t="s">
        <v>444</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464</v>
      </c>
      <c r="AB119" s="938"/>
      <c r="AC119" s="938"/>
      <c r="AD119" s="938"/>
      <c r="AE119" s="939"/>
      <c r="AF119" s="940" t="s">
        <v>442</v>
      </c>
      <c r="AG119" s="938"/>
      <c r="AH119" s="938"/>
      <c r="AI119" s="938"/>
      <c r="AJ119" s="939"/>
      <c r="AK119" s="940" t="s">
        <v>441</v>
      </c>
      <c r="AL119" s="938"/>
      <c r="AM119" s="938"/>
      <c r="AN119" s="938"/>
      <c r="AO119" s="939"/>
      <c r="AP119" s="941" t="s">
        <v>455</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476</v>
      </c>
      <c r="BP119" s="921"/>
      <c r="BQ119" s="925">
        <v>30353733</v>
      </c>
      <c r="BR119" s="888"/>
      <c r="BS119" s="888"/>
      <c r="BT119" s="888"/>
      <c r="BU119" s="888"/>
      <c r="BV119" s="888">
        <v>30417494</v>
      </c>
      <c r="BW119" s="888"/>
      <c r="BX119" s="888"/>
      <c r="BY119" s="888"/>
      <c r="BZ119" s="888"/>
      <c r="CA119" s="888">
        <v>29795832</v>
      </c>
      <c r="CB119" s="888"/>
      <c r="CC119" s="888"/>
      <c r="CD119" s="888"/>
      <c r="CE119" s="888"/>
      <c r="CF119" s="786"/>
      <c r="CG119" s="787"/>
      <c r="CH119" s="787"/>
      <c r="CI119" s="787"/>
      <c r="CJ119" s="877"/>
      <c r="CK119" s="975"/>
      <c r="CL119" s="863"/>
      <c r="CM119" s="881" t="s">
        <v>477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442</v>
      </c>
      <c r="DH119" s="803"/>
      <c r="DI119" s="803"/>
      <c r="DJ119" s="803"/>
      <c r="DK119" s="804"/>
      <c r="DL119" s="805" t="s">
        <v>445</v>
      </c>
      <c r="DM119" s="803"/>
      <c r="DN119" s="803"/>
      <c r="DO119" s="803"/>
      <c r="DP119" s="804"/>
      <c r="DQ119" s="805" t="s">
        <v>464</v>
      </c>
      <c r="DR119" s="803"/>
      <c r="DS119" s="803"/>
      <c r="DT119" s="803"/>
      <c r="DU119" s="804"/>
      <c r="DV119" s="891" t="s">
        <v>444</v>
      </c>
      <c r="DW119" s="892"/>
      <c r="DX119" s="892"/>
      <c r="DY119" s="892"/>
      <c r="DZ119" s="893"/>
    </row>
    <row r="120" spans="1:130" s="246"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445</v>
      </c>
      <c r="AB120" s="820"/>
      <c r="AC120" s="820"/>
      <c r="AD120" s="820"/>
      <c r="AE120" s="821"/>
      <c r="AF120" s="822" t="s">
        <v>445</v>
      </c>
      <c r="AG120" s="820"/>
      <c r="AH120" s="820"/>
      <c r="AI120" s="820"/>
      <c r="AJ120" s="821"/>
      <c r="AK120" s="822" t="s">
        <v>445</v>
      </c>
      <c r="AL120" s="820"/>
      <c r="AM120" s="820"/>
      <c r="AN120" s="820"/>
      <c r="AO120" s="821"/>
      <c r="AP120" s="867" t="s">
        <v>444</v>
      </c>
      <c r="AQ120" s="868"/>
      <c r="AR120" s="868"/>
      <c r="AS120" s="868"/>
      <c r="AT120" s="869"/>
      <c r="AU120" s="926" t="s">
        <v>478</v>
      </c>
      <c r="AV120" s="927"/>
      <c r="AW120" s="927"/>
      <c r="AX120" s="927"/>
      <c r="AY120" s="928"/>
      <c r="AZ120" s="903" t="s">
        <v>479</v>
      </c>
      <c r="BA120" s="848"/>
      <c r="BB120" s="848"/>
      <c r="BC120" s="848"/>
      <c r="BD120" s="848"/>
      <c r="BE120" s="848"/>
      <c r="BF120" s="848"/>
      <c r="BG120" s="848"/>
      <c r="BH120" s="848"/>
      <c r="BI120" s="848"/>
      <c r="BJ120" s="848"/>
      <c r="BK120" s="848"/>
      <c r="BL120" s="848"/>
      <c r="BM120" s="848"/>
      <c r="BN120" s="848"/>
      <c r="BO120" s="848"/>
      <c r="BP120" s="849"/>
      <c r="BQ120" s="904">
        <v>3017058</v>
      </c>
      <c r="BR120" s="885"/>
      <c r="BS120" s="885"/>
      <c r="BT120" s="885"/>
      <c r="BU120" s="885"/>
      <c r="BV120" s="885">
        <v>2238768</v>
      </c>
      <c r="BW120" s="885"/>
      <c r="BX120" s="885"/>
      <c r="BY120" s="885"/>
      <c r="BZ120" s="885"/>
      <c r="CA120" s="885">
        <v>2445443</v>
      </c>
      <c r="CB120" s="885"/>
      <c r="CC120" s="885"/>
      <c r="CD120" s="885"/>
      <c r="CE120" s="885"/>
      <c r="CF120" s="909">
        <v>25.4</v>
      </c>
      <c r="CG120" s="910"/>
      <c r="CH120" s="910"/>
      <c r="CI120" s="910"/>
      <c r="CJ120" s="910"/>
      <c r="CK120" s="911" t="s">
        <v>480</v>
      </c>
      <c r="CL120" s="895"/>
      <c r="CM120" s="895"/>
      <c r="CN120" s="895"/>
      <c r="CO120" s="896"/>
      <c r="CP120" s="915" t="s">
        <v>481</v>
      </c>
      <c r="CQ120" s="916"/>
      <c r="CR120" s="916"/>
      <c r="CS120" s="916"/>
      <c r="CT120" s="916"/>
      <c r="CU120" s="916"/>
      <c r="CV120" s="916"/>
      <c r="CW120" s="916"/>
      <c r="CX120" s="916"/>
      <c r="CY120" s="916"/>
      <c r="CZ120" s="916"/>
      <c r="DA120" s="916"/>
      <c r="DB120" s="916"/>
      <c r="DC120" s="916"/>
      <c r="DD120" s="916"/>
      <c r="DE120" s="916"/>
      <c r="DF120" s="917"/>
      <c r="DG120" s="904" t="s">
        <v>439</v>
      </c>
      <c r="DH120" s="885"/>
      <c r="DI120" s="885"/>
      <c r="DJ120" s="885"/>
      <c r="DK120" s="885"/>
      <c r="DL120" s="885" t="s">
        <v>444</v>
      </c>
      <c r="DM120" s="885"/>
      <c r="DN120" s="885"/>
      <c r="DO120" s="885"/>
      <c r="DP120" s="885"/>
      <c r="DQ120" s="885">
        <v>5508987</v>
      </c>
      <c r="DR120" s="885"/>
      <c r="DS120" s="885"/>
      <c r="DT120" s="885"/>
      <c r="DU120" s="885"/>
      <c r="DV120" s="886">
        <v>57.3</v>
      </c>
      <c r="DW120" s="886"/>
      <c r="DX120" s="886"/>
      <c r="DY120" s="886"/>
      <c r="DZ120" s="887"/>
    </row>
    <row r="121" spans="1:130" s="246" customFormat="1" ht="26.25" customHeight="1" x14ac:dyDescent="0.15">
      <c r="A121" s="860"/>
      <c r="B121" s="861"/>
      <c r="C121" s="906" t="s">
        <v>482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444</v>
      </c>
      <c r="AB121" s="820"/>
      <c r="AC121" s="820"/>
      <c r="AD121" s="820"/>
      <c r="AE121" s="821"/>
      <c r="AF121" s="822" t="s">
        <v>439</v>
      </c>
      <c r="AG121" s="820"/>
      <c r="AH121" s="820"/>
      <c r="AI121" s="820"/>
      <c r="AJ121" s="821"/>
      <c r="AK121" s="822" t="s">
        <v>447</v>
      </c>
      <c r="AL121" s="820"/>
      <c r="AM121" s="820"/>
      <c r="AN121" s="820"/>
      <c r="AO121" s="821"/>
      <c r="AP121" s="867" t="s">
        <v>442</v>
      </c>
      <c r="AQ121" s="868"/>
      <c r="AR121" s="868"/>
      <c r="AS121" s="868"/>
      <c r="AT121" s="869"/>
      <c r="AU121" s="929"/>
      <c r="AV121" s="930"/>
      <c r="AW121" s="930"/>
      <c r="AX121" s="930"/>
      <c r="AY121" s="931"/>
      <c r="AZ121" s="855" t="s">
        <v>483</v>
      </c>
      <c r="BA121" s="790"/>
      <c r="BB121" s="790"/>
      <c r="BC121" s="790"/>
      <c r="BD121" s="790"/>
      <c r="BE121" s="790"/>
      <c r="BF121" s="790"/>
      <c r="BG121" s="790"/>
      <c r="BH121" s="790"/>
      <c r="BI121" s="790"/>
      <c r="BJ121" s="790"/>
      <c r="BK121" s="790"/>
      <c r="BL121" s="790"/>
      <c r="BM121" s="790"/>
      <c r="BN121" s="790"/>
      <c r="BO121" s="790"/>
      <c r="BP121" s="791"/>
      <c r="BQ121" s="856">
        <v>4641912</v>
      </c>
      <c r="BR121" s="857"/>
      <c r="BS121" s="857"/>
      <c r="BT121" s="857"/>
      <c r="BU121" s="857"/>
      <c r="BV121" s="857">
        <v>4268988</v>
      </c>
      <c r="BW121" s="857"/>
      <c r="BX121" s="857"/>
      <c r="BY121" s="857"/>
      <c r="BZ121" s="857"/>
      <c r="CA121" s="857">
        <v>3778091</v>
      </c>
      <c r="CB121" s="857"/>
      <c r="CC121" s="857"/>
      <c r="CD121" s="857"/>
      <c r="CE121" s="857"/>
      <c r="CF121" s="918">
        <v>39.299999999999997</v>
      </c>
      <c r="CG121" s="919"/>
      <c r="CH121" s="919"/>
      <c r="CI121" s="919"/>
      <c r="CJ121" s="919"/>
      <c r="CK121" s="912"/>
      <c r="CL121" s="898"/>
      <c r="CM121" s="898"/>
      <c r="CN121" s="898"/>
      <c r="CO121" s="899"/>
      <c r="CP121" s="878" t="s">
        <v>484</v>
      </c>
      <c r="CQ121" s="879"/>
      <c r="CR121" s="879"/>
      <c r="CS121" s="879"/>
      <c r="CT121" s="879"/>
      <c r="CU121" s="879"/>
      <c r="CV121" s="879"/>
      <c r="CW121" s="879"/>
      <c r="CX121" s="879"/>
      <c r="CY121" s="879"/>
      <c r="CZ121" s="879"/>
      <c r="DA121" s="879"/>
      <c r="DB121" s="879"/>
      <c r="DC121" s="879"/>
      <c r="DD121" s="879"/>
      <c r="DE121" s="879"/>
      <c r="DF121" s="880"/>
      <c r="DG121" s="856">
        <v>2165245</v>
      </c>
      <c r="DH121" s="857"/>
      <c r="DI121" s="857"/>
      <c r="DJ121" s="857"/>
      <c r="DK121" s="857"/>
      <c r="DL121" s="857">
        <v>2182885</v>
      </c>
      <c r="DM121" s="857"/>
      <c r="DN121" s="857"/>
      <c r="DO121" s="857"/>
      <c r="DP121" s="857"/>
      <c r="DQ121" s="857">
        <v>2135463</v>
      </c>
      <c r="DR121" s="857"/>
      <c r="DS121" s="857"/>
      <c r="DT121" s="857"/>
      <c r="DU121" s="857"/>
      <c r="DV121" s="834">
        <v>22.2</v>
      </c>
      <c r="DW121" s="834"/>
      <c r="DX121" s="834"/>
      <c r="DY121" s="834"/>
      <c r="DZ121" s="835"/>
    </row>
    <row r="122" spans="1:130" s="246" customFormat="1" ht="26.25" customHeight="1" x14ac:dyDescent="0.15">
      <c r="A122" s="860"/>
      <c r="B122" s="861"/>
      <c r="C122" s="864" t="s">
        <v>461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447</v>
      </c>
      <c r="AB122" s="820"/>
      <c r="AC122" s="820"/>
      <c r="AD122" s="820"/>
      <c r="AE122" s="821"/>
      <c r="AF122" s="822" t="s">
        <v>455</v>
      </c>
      <c r="AG122" s="820"/>
      <c r="AH122" s="820"/>
      <c r="AI122" s="820"/>
      <c r="AJ122" s="821"/>
      <c r="AK122" s="822" t="s">
        <v>444</v>
      </c>
      <c r="AL122" s="820"/>
      <c r="AM122" s="820"/>
      <c r="AN122" s="820"/>
      <c r="AO122" s="821"/>
      <c r="AP122" s="867" t="s">
        <v>445</v>
      </c>
      <c r="AQ122" s="868"/>
      <c r="AR122" s="868"/>
      <c r="AS122" s="868"/>
      <c r="AT122" s="869"/>
      <c r="AU122" s="929"/>
      <c r="AV122" s="930"/>
      <c r="AW122" s="930"/>
      <c r="AX122" s="930"/>
      <c r="AY122" s="931"/>
      <c r="AZ122" s="922" t="s">
        <v>485</v>
      </c>
      <c r="BA122" s="923"/>
      <c r="BB122" s="923"/>
      <c r="BC122" s="923"/>
      <c r="BD122" s="923"/>
      <c r="BE122" s="923"/>
      <c r="BF122" s="923"/>
      <c r="BG122" s="923"/>
      <c r="BH122" s="923"/>
      <c r="BI122" s="923"/>
      <c r="BJ122" s="923"/>
      <c r="BK122" s="923"/>
      <c r="BL122" s="923"/>
      <c r="BM122" s="923"/>
      <c r="BN122" s="923"/>
      <c r="BO122" s="923"/>
      <c r="BP122" s="924"/>
      <c r="BQ122" s="925">
        <v>16275815</v>
      </c>
      <c r="BR122" s="888"/>
      <c r="BS122" s="888"/>
      <c r="BT122" s="888"/>
      <c r="BU122" s="888"/>
      <c r="BV122" s="888">
        <v>15899392</v>
      </c>
      <c r="BW122" s="888"/>
      <c r="BX122" s="888"/>
      <c r="BY122" s="888"/>
      <c r="BZ122" s="888"/>
      <c r="CA122" s="888">
        <v>15416008</v>
      </c>
      <c r="CB122" s="888"/>
      <c r="CC122" s="888"/>
      <c r="CD122" s="888"/>
      <c r="CE122" s="888"/>
      <c r="CF122" s="889">
        <v>160.4</v>
      </c>
      <c r="CG122" s="890"/>
      <c r="CH122" s="890"/>
      <c r="CI122" s="890"/>
      <c r="CJ122" s="890"/>
      <c r="CK122" s="912"/>
      <c r="CL122" s="898"/>
      <c r="CM122" s="898"/>
      <c r="CN122" s="898"/>
      <c r="CO122" s="899"/>
      <c r="CP122" s="878" t="s">
        <v>486</v>
      </c>
      <c r="CQ122" s="879"/>
      <c r="CR122" s="879"/>
      <c r="CS122" s="879"/>
      <c r="CT122" s="879"/>
      <c r="CU122" s="879"/>
      <c r="CV122" s="879"/>
      <c r="CW122" s="879"/>
      <c r="CX122" s="879"/>
      <c r="CY122" s="879"/>
      <c r="CZ122" s="879"/>
      <c r="DA122" s="879"/>
      <c r="DB122" s="879"/>
      <c r="DC122" s="879"/>
      <c r="DD122" s="879"/>
      <c r="DE122" s="879"/>
      <c r="DF122" s="880"/>
      <c r="DG122" s="856">
        <v>45650</v>
      </c>
      <c r="DH122" s="857"/>
      <c r="DI122" s="857"/>
      <c r="DJ122" s="857"/>
      <c r="DK122" s="857"/>
      <c r="DL122" s="857">
        <v>39466</v>
      </c>
      <c r="DM122" s="857"/>
      <c r="DN122" s="857"/>
      <c r="DO122" s="857"/>
      <c r="DP122" s="857"/>
      <c r="DQ122" s="857">
        <v>25123</v>
      </c>
      <c r="DR122" s="857"/>
      <c r="DS122" s="857"/>
      <c r="DT122" s="857"/>
      <c r="DU122" s="857"/>
      <c r="DV122" s="834">
        <v>0.3</v>
      </c>
      <c r="DW122" s="834"/>
      <c r="DX122" s="834"/>
      <c r="DY122" s="834"/>
      <c r="DZ122" s="835"/>
    </row>
    <row r="123" spans="1:130" s="246" customFormat="1" ht="26.25" customHeight="1" x14ac:dyDescent="0.15">
      <c r="A123" s="860"/>
      <c r="B123" s="861"/>
      <c r="C123" s="864" t="s">
        <v>468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455</v>
      </c>
      <c r="AB123" s="820"/>
      <c r="AC123" s="820"/>
      <c r="AD123" s="820"/>
      <c r="AE123" s="821"/>
      <c r="AF123" s="822" t="s">
        <v>447</v>
      </c>
      <c r="AG123" s="820"/>
      <c r="AH123" s="820"/>
      <c r="AI123" s="820"/>
      <c r="AJ123" s="821"/>
      <c r="AK123" s="822" t="s">
        <v>444</v>
      </c>
      <c r="AL123" s="820"/>
      <c r="AM123" s="820"/>
      <c r="AN123" s="820"/>
      <c r="AO123" s="821"/>
      <c r="AP123" s="867" t="s">
        <v>455</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487</v>
      </c>
      <c r="BP123" s="921"/>
      <c r="BQ123" s="875">
        <v>23934785</v>
      </c>
      <c r="BR123" s="876"/>
      <c r="BS123" s="876"/>
      <c r="BT123" s="876"/>
      <c r="BU123" s="876"/>
      <c r="BV123" s="876">
        <v>22407148</v>
      </c>
      <c r="BW123" s="876"/>
      <c r="BX123" s="876"/>
      <c r="BY123" s="876"/>
      <c r="BZ123" s="876"/>
      <c r="CA123" s="876">
        <v>21639542</v>
      </c>
      <c r="CB123" s="876"/>
      <c r="CC123" s="876"/>
      <c r="CD123" s="876"/>
      <c r="CE123" s="876"/>
      <c r="CF123" s="786"/>
      <c r="CG123" s="787"/>
      <c r="CH123" s="787"/>
      <c r="CI123" s="787"/>
      <c r="CJ123" s="877"/>
      <c r="CK123" s="912"/>
      <c r="CL123" s="898"/>
      <c r="CM123" s="898"/>
      <c r="CN123" s="898"/>
      <c r="CO123" s="899"/>
      <c r="CP123" s="878" t="s">
        <v>488</v>
      </c>
      <c r="CQ123" s="879"/>
      <c r="CR123" s="879"/>
      <c r="CS123" s="879"/>
      <c r="CT123" s="879"/>
      <c r="CU123" s="879"/>
      <c r="CV123" s="879"/>
      <c r="CW123" s="879"/>
      <c r="CX123" s="879"/>
      <c r="CY123" s="879"/>
      <c r="CZ123" s="879"/>
      <c r="DA123" s="879"/>
      <c r="DB123" s="879"/>
      <c r="DC123" s="879"/>
      <c r="DD123" s="879"/>
      <c r="DE123" s="879"/>
      <c r="DF123" s="880"/>
      <c r="DG123" s="819" t="s">
        <v>464</v>
      </c>
      <c r="DH123" s="820"/>
      <c r="DI123" s="820"/>
      <c r="DJ123" s="820"/>
      <c r="DK123" s="821"/>
      <c r="DL123" s="822" t="s">
        <v>445</v>
      </c>
      <c r="DM123" s="820"/>
      <c r="DN123" s="820"/>
      <c r="DO123" s="820"/>
      <c r="DP123" s="821"/>
      <c r="DQ123" s="822" t="s">
        <v>447</v>
      </c>
      <c r="DR123" s="820"/>
      <c r="DS123" s="820"/>
      <c r="DT123" s="820"/>
      <c r="DU123" s="821"/>
      <c r="DV123" s="867" t="s">
        <v>447</v>
      </c>
      <c r="DW123" s="868"/>
      <c r="DX123" s="868"/>
      <c r="DY123" s="868"/>
      <c r="DZ123" s="869"/>
    </row>
    <row r="124" spans="1:130" s="246" customFormat="1" ht="26.25" customHeight="1" thickBot="1" x14ac:dyDescent="0.2">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455</v>
      </c>
      <c r="AB124" s="820"/>
      <c r="AC124" s="820"/>
      <c r="AD124" s="820"/>
      <c r="AE124" s="821"/>
      <c r="AF124" s="822" t="s">
        <v>447</v>
      </c>
      <c r="AG124" s="820"/>
      <c r="AH124" s="820"/>
      <c r="AI124" s="820"/>
      <c r="AJ124" s="821"/>
      <c r="AK124" s="822" t="s">
        <v>455</v>
      </c>
      <c r="AL124" s="820"/>
      <c r="AM124" s="820"/>
      <c r="AN124" s="820"/>
      <c r="AO124" s="821"/>
      <c r="AP124" s="867" t="s">
        <v>455</v>
      </c>
      <c r="AQ124" s="868"/>
      <c r="AR124" s="868"/>
      <c r="AS124" s="868"/>
      <c r="AT124" s="869"/>
      <c r="AU124" s="870" t="s">
        <v>489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67.8</v>
      </c>
      <c r="BR124" s="874"/>
      <c r="BS124" s="874"/>
      <c r="BT124" s="874"/>
      <c r="BU124" s="874"/>
      <c r="BV124" s="874">
        <v>84.2</v>
      </c>
      <c r="BW124" s="874"/>
      <c r="BX124" s="874"/>
      <c r="BY124" s="874"/>
      <c r="BZ124" s="874"/>
      <c r="CA124" s="874">
        <v>84.8</v>
      </c>
      <c r="CB124" s="874"/>
      <c r="CC124" s="874"/>
      <c r="CD124" s="874"/>
      <c r="CE124" s="874"/>
      <c r="CF124" s="764"/>
      <c r="CG124" s="765"/>
      <c r="CH124" s="765"/>
      <c r="CI124" s="765"/>
      <c r="CJ124" s="905"/>
      <c r="CK124" s="913"/>
      <c r="CL124" s="913"/>
      <c r="CM124" s="913"/>
      <c r="CN124" s="913"/>
      <c r="CO124" s="914"/>
      <c r="CP124" s="878" t="s">
        <v>490</v>
      </c>
      <c r="CQ124" s="879"/>
      <c r="CR124" s="879"/>
      <c r="CS124" s="879"/>
      <c r="CT124" s="879"/>
      <c r="CU124" s="879"/>
      <c r="CV124" s="879"/>
      <c r="CW124" s="879"/>
      <c r="CX124" s="879"/>
      <c r="CY124" s="879"/>
      <c r="CZ124" s="879"/>
      <c r="DA124" s="879"/>
      <c r="DB124" s="879"/>
      <c r="DC124" s="879"/>
      <c r="DD124" s="879"/>
      <c r="DE124" s="879"/>
      <c r="DF124" s="880"/>
      <c r="DG124" s="802">
        <v>6213010</v>
      </c>
      <c r="DH124" s="803"/>
      <c r="DI124" s="803"/>
      <c r="DJ124" s="803"/>
      <c r="DK124" s="804"/>
      <c r="DL124" s="805">
        <v>5947449</v>
      </c>
      <c r="DM124" s="803"/>
      <c r="DN124" s="803"/>
      <c r="DO124" s="803"/>
      <c r="DP124" s="804"/>
      <c r="DQ124" s="805" t="s">
        <v>441</v>
      </c>
      <c r="DR124" s="803"/>
      <c r="DS124" s="803"/>
      <c r="DT124" s="803"/>
      <c r="DU124" s="804"/>
      <c r="DV124" s="891" t="s">
        <v>464</v>
      </c>
      <c r="DW124" s="892"/>
      <c r="DX124" s="892"/>
      <c r="DY124" s="892"/>
      <c r="DZ124" s="893"/>
    </row>
    <row r="125" spans="1:130" s="246" customFormat="1" ht="26.25" customHeight="1" x14ac:dyDescent="0.15">
      <c r="A125" s="860"/>
      <c r="B125" s="861"/>
      <c r="C125" s="864" t="s">
        <v>475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441</v>
      </c>
      <c r="AB125" s="820"/>
      <c r="AC125" s="820"/>
      <c r="AD125" s="820"/>
      <c r="AE125" s="821"/>
      <c r="AF125" s="822" t="s">
        <v>441</v>
      </c>
      <c r="AG125" s="820"/>
      <c r="AH125" s="820"/>
      <c r="AI125" s="820"/>
      <c r="AJ125" s="821"/>
      <c r="AK125" s="822" t="s">
        <v>447</v>
      </c>
      <c r="AL125" s="820"/>
      <c r="AM125" s="820"/>
      <c r="AN125" s="820"/>
      <c r="AO125" s="821"/>
      <c r="AP125" s="867" t="s">
        <v>491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492</v>
      </c>
      <c r="CL125" s="895"/>
      <c r="CM125" s="895"/>
      <c r="CN125" s="895"/>
      <c r="CO125" s="896"/>
      <c r="CP125" s="903" t="s">
        <v>493</v>
      </c>
      <c r="CQ125" s="848"/>
      <c r="CR125" s="848"/>
      <c r="CS125" s="848"/>
      <c r="CT125" s="848"/>
      <c r="CU125" s="848"/>
      <c r="CV125" s="848"/>
      <c r="CW125" s="848"/>
      <c r="CX125" s="848"/>
      <c r="CY125" s="848"/>
      <c r="CZ125" s="848"/>
      <c r="DA125" s="848"/>
      <c r="DB125" s="848"/>
      <c r="DC125" s="848"/>
      <c r="DD125" s="848"/>
      <c r="DE125" s="848"/>
      <c r="DF125" s="849"/>
      <c r="DG125" s="904" t="s">
        <v>455</v>
      </c>
      <c r="DH125" s="885"/>
      <c r="DI125" s="885"/>
      <c r="DJ125" s="885"/>
      <c r="DK125" s="885"/>
      <c r="DL125" s="885" t="s">
        <v>441</v>
      </c>
      <c r="DM125" s="885"/>
      <c r="DN125" s="885"/>
      <c r="DO125" s="885"/>
      <c r="DP125" s="885"/>
      <c r="DQ125" s="885" t="s">
        <v>441</v>
      </c>
      <c r="DR125" s="885"/>
      <c r="DS125" s="885"/>
      <c r="DT125" s="885"/>
      <c r="DU125" s="885"/>
      <c r="DV125" s="886" t="s">
        <v>441</v>
      </c>
      <c r="DW125" s="886"/>
      <c r="DX125" s="886"/>
      <c r="DY125" s="886"/>
      <c r="DZ125" s="887"/>
    </row>
    <row r="126" spans="1:130" s="246" customFormat="1" ht="26.25" customHeight="1" thickBot="1" x14ac:dyDescent="0.2">
      <c r="A126" s="860"/>
      <c r="B126" s="861"/>
      <c r="C126" s="864" t="s">
        <v>477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455</v>
      </c>
      <c r="AB126" s="820"/>
      <c r="AC126" s="820"/>
      <c r="AD126" s="820"/>
      <c r="AE126" s="821"/>
      <c r="AF126" s="822" t="s">
        <v>441</v>
      </c>
      <c r="AG126" s="820"/>
      <c r="AH126" s="820"/>
      <c r="AI126" s="820"/>
      <c r="AJ126" s="821"/>
      <c r="AK126" s="822" t="s">
        <v>455</v>
      </c>
      <c r="AL126" s="820"/>
      <c r="AM126" s="820"/>
      <c r="AN126" s="820"/>
      <c r="AO126" s="821"/>
      <c r="AP126" s="867" t="s">
        <v>445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447</v>
      </c>
      <c r="DH126" s="857"/>
      <c r="DI126" s="857"/>
      <c r="DJ126" s="857"/>
      <c r="DK126" s="857"/>
      <c r="DL126" s="857" t="s">
        <v>447</v>
      </c>
      <c r="DM126" s="857"/>
      <c r="DN126" s="857"/>
      <c r="DO126" s="857"/>
      <c r="DP126" s="857"/>
      <c r="DQ126" s="857" t="s">
        <v>447</v>
      </c>
      <c r="DR126" s="857"/>
      <c r="DS126" s="857"/>
      <c r="DT126" s="857"/>
      <c r="DU126" s="857"/>
      <c r="DV126" s="834" t="s">
        <v>441</v>
      </c>
      <c r="DW126" s="834"/>
      <c r="DX126" s="834"/>
      <c r="DY126" s="834"/>
      <c r="DZ126" s="835"/>
    </row>
    <row r="127" spans="1:130" s="246" customFormat="1" ht="26.25" customHeight="1" x14ac:dyDescent="0.15">
      <c r="A127" s="862"/>
      <c r="B127" s="863"/>
      <c r="C127" s="881" t="s">
        <v>495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455</v>
      </c>
      <c r="AB127" s="820"/>
      <c r="AC127" s="820"/>
      <c r="AD127" s="820"/>
      <c r="AE127" s="821"/>
      <c r="AF127" s="822" t="s">
        <v>445</v>
      </c>
      <c r="AG127" s="820"/>
      <c r="AH127" s="820"/>
      <c r="AI127" s="820"/>
      <c r="AJ127" s="821"/>
      <c r="AK127" s="822" t="s">
        <v>445</v>
      </c>
      <c r="AL127" s="820"/>
      <c r="AM127" s="820"/>
      <c r="AN127" s="820"/>
      <c r="AO127" s="821"/>
      <c r="AP127" s="867" t="s">
        <v>447</v>
      </c>
      <c r="AQ127" s="868"/>
      <c r="AR127" s="868"/>
      <c r="AS127" s="868"/>
      <c r="AT127" s="869"/>
      <c r="AU127" s="282"/>
      <c r="AV127" s="282"/>
      <c r="AW127" s="282"/>
      <c r="AX127" s="884" t="s">
        <v>496</v>
      </c>
      <c r="AY127" s="852"/>
      <c r="AZ127" s="852"/>
      <c r="BA127" s="852"/>
      <c r="BB127" s="852"/>
      <c r="BC127" s="852"/>
      <c r="BD127" s="852"/>
      <c r="BE127" s="853"/>
      <c r="BF127" s="851" t="s">
        <v>497</v>
      </c>
      <c r="BG127" s="852"/>
      <c r="BH127" s="852"/>
      <c r="BI127" s="852"/>
      <c r="BJ127" s="852"/>
      <c r="BK127" s="852"/>
      <c r="BL127" s="853"/>
      <c r="BM127" s="851" t="s">
        <v>498</v>
      </c>
      <c r="BN127" s="852"/>
      <c r="BO127" s="852"/>
      <c r="BP127" s="852"/>
      <c r="BQ127" s="852"/>
      <c r="BR127" s="852"/>
      <c r="BS127" s="853"/>
      <c r="BT127" s="851" t="s">
        <v>499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500</v>
      </c>
      <c r="CQ127" s="790"/>
      <c r="CR127" s="790"/>
      <c r="CS127" s="790"/>
      <c r="CT127" s="790"/>
      <c r="CU127" s="790"/>
      <c r="CV127" s="790"/>
      <c r="CW127" s="790"/>
      <c r="CX127" s="790"/>
      <c r="CY127" s="790"/>
      <c r="CZ127" s="790"/>
      <c r="DA127" s="790"/>
      <c r="DB127" s="790"/>
      <c r="DC127" s="790"/>
      <c r="DD127" s="790"/>
      <c r="DE127" s="790"/>
      <c r="DF127" s="791"/>
      <c r="DG127" s="856" t="s">
        <v>441</v>
      </c>
      <c r="DH127" s="857"/>
      <c r="DI127" s="857"/>
      <c r="DJ127" s="857"/>
      <c r="DK127" s="857"/>
      <c r="DL127" s="857" t="s">
        <v>441</v>
      </c>
      <c r="DM127" s="857"/>
      <c r="DN127" s="857"/>
      <c r="DO127" s="857"/>
      <c r="DP127" s="857"/>
      <c r="DQ127" s="857" t="s">
        <v>445</v>
      </c>
      <c r="DR127" s="857"/>
      <c r="DS127" s="857"/>
      <c r="DT127" s="857"/>
      <c r="DU127" s="857"/>
      <c r="DV127" s="834" t="s">
        <v>447</v>
      </c>
      <c r="DW127" s="834"/>
      <c r="DX127" s="834"/>
      <c r="DY127" s="834"/>
      <c r="DZ127" s="835"/>
    </row>
    <row r="128" spans="1:130" s="246" customFormat="1" ht="26.25" customHeight="1" thickBot="1" x14ac:dyDescent="0.2">
      <c r="A128" s="836" t="s">
        <v>501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502</v>
      </c>
      <c r="X128" s="838"/>
      <c r="Y128" s="838"/>
      <c r="Z128" s="839"/>
      <c r="AA128" s="840">
        <v>373331</v>
      </c>
      <c r="AB128" s="841"/>
      <c r="AC128" s="841"/>
      <c r="AD128" s="841"/>
      <c r="AE128" s="842"/>
      <c r="AF128" s="843">
        <v>339970</v>
      </c>
      <c r="AG128" s="841"/>
      <c r="AH128" s="841"/>
      <c r="AI128" s="841"/>
      <c r="AJ128" s="842"/>
      <c r="AK128" s="843">
        <v>313741</v>
      </c>
      <c r="AL128" s="841"/>
      <c r="AM128" s="841"/>
      <c r="AN128" s="841"/>
      <c r="AO128" s="842"/>
      <c r="AP128" s="844"/>
      <c r="AQ128" s="845"/>
      <c r="AR128" s="845"/>
      <c r="AS128" s="845"/>
      <c r="AT128" s="846"/>
      <c r="AU128" s="282"/>
      <c r="AV128" s="282"/>
      <c r="AW128" s="282"/>
      <c r="AX128" s="847" t="s">
        <v>503</v>
      </c>
      <c r="AY128" s="848"/>
      <c r="AZ128" s="848"/>
      <c r="BA128" s="848"/>
      <c r="BB128" s="848"/>
      <c r="BC128" s="848"/>
      <c r="BD128" s="848"/>
      <c r="BE128" s="849"/>
      <c r="BF128" s="826" t="s">
        <v>447</v>
      </c>
      <c r="BG128" s="827"/>
      <c r="BH128" s="827"/>
      <c r="BI128" s="827"/>
      <c r="BJ128" s="827"/>
      <c r="BK128" s="827"/>
      <c r="BL128" s="850"/>
      <c r="BM128" s="826">
        <v>13.18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504</v>
      </c>
      <c r="CQ128" s="768"/>
      <c r="CR128" s="768"/>
      <c r="CS128" s="768"/>
      <c r="CT128" s="768"/>
      <c r="CU128" s="768"/>
      <c r="CV128" s="768"/>
      <c r="CW128" s="768"/>
      <c r="CX128" s="768"/>
      <c r="CY128" s="768"/>
      <c r="CZ128" s="768"/>
      <c r="DA128" s="768"/>
      <c r="DB128" s="768"/>
      <c r="DC128" s="768"/>
      <c r="DD128" s="768"/>
      <c r="DE128" s="768"/>
      <c r="DF128" s="769"/>
      <c r="DG128" s="830" t="s">
        <v>471</v>
      </c>
      <c r="DH128" s="831"/>
      <c r="DI128" s="831"/>
      <c r="DJ128" s="831"/>
      <c r="DK128" s="831"/>
      <c r="DL128" s="831" t="s">
        <v>464</v>
      </c>
      <c r="DM128" s="831"/>
      <c r="DN128" s="831"/>
      <c r="DO128" s="831"/>
      <c r="DP128" s="831"/>
      <c r="DQ128" s="831" t="s">
        <v>464</v>
      </c>
      <c r="DR128" s="831"/>
      <c r="DS128" s="831"/>
      <c r="DT128" s="831"/>
      <c r="DU128" s="831"/>
      <c r="DV128" s="832" t="s">
        <v>491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505</v>
      </c>
      <c r="X129" s="817"/>
      <c r="Y129" s="817"/>
      <c r="Z129" s="818"/>
      <c r="AA129" s="819">
        <v>10814669</v>
      </c>
      <c r="AB129" s="820"/>
      <c r="AC129" s="820"/>
      <c r="AD129" s="820"/>
      <c r="AE129" s="821"/>
      <c r="AF129" s="822">
        <v>10936577</v>
      </c>
      <c r="AG129" s="820"/>
      <c r="AH129" s="820"/>
      <c r="AI129" s="820"/>
      <c r="AJ129" s="821"/>
      <c r="AK129" s="822">
        <v>11041666</v>
      </c>
      <c r="AL129" s="820"/>
      <c r="AM129" s="820"/>
      <c r="AN129" s="820"/>
      <c r="AO129" s="821"/>
      <c r="AP129" s="823"/>
      <c r="AQ129" s="824"/>
      <c r="AR129" s="824"/>
      <c r="AS129" s="824"/>
      <c r="AT129" s="825"/>
      <c r="AU129" s="284"/>
      <c r="AV129" s="284"/>
      <c r="AW129" s="284"/>
      <c r="AX129" s="789" t="s">
        <v>506</v>
      </c>
      <c r="AY129" s="790"/>
      <c r="AZ129" s="790"/>
      <c r="BA129" s="790"/>
      <c r="BB129" s="790"/>
      <c r="BC129" s="790"/>
      <c r="BD129" s="790"/>
      <c r="BE129" s="791"/>
      <c r="BF129" s="809" t="s">
        <v>442</v>
      </c>
      <c r="BG129" s="810"/>
      <c r="BH129" s="810"/>
      <c r="BI129" s="810"/>
      <c r="BJ129" s="810"/>
      <c r="BK129" s="810"/>
      <c r="BL129" s="811"/>
      <c r="BM129" s="809">
        <v>18.18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508</v>
      </c>
      <c r="X130" s="817"/>
      <c r="Y130" s="817"/>
      <c r="Z130" s="818"/>
      <c r="AA130" s="819">
        <v>1354222</v>
      </c>
      <c r="AB130" s="820"/>
      <c r="AC130" s="820"/>
      <c r="AD130" s="820"/>
      <c r="AE130" s="821"/>
      <c r="AF130" s="822">
        <v>1429268</v>
      </c>
      <c r="AG130" s="820"/>
      <c r="AH130" s="820"/>
      <c r="AI130" s="820"/>
      <c r="AJ130" s="821"/>
      <c r="AK130" s="822">
        <v>1427836</v>
      </c>
      <c r="AL130" s="820"/>
      <c r="AM130" s="820"/>
      <c r="AN130" s="820"/>
      <c r="AO130" s="821"/>
      <c r="AP130" s="823"/>
      <c r="AQ130" s="824"/>
      <c r="AR130" s="824"/>
      <c r="AS130" s="824"/>
      <c r="AT130" s="825"/>
      <c r="AU130" s="284"/>
      <c r="AV130" s="284"/>
      <c r="AW130" s="284"/>
      <c r="AX130" s="789" t="s">
        <v>509</v>
      </c>
      <c r="AY130" s="790"/>
      <c r="AZ130" s="790"/>
      <c r="BA130" s="790"/>
      <c r="BB130" s="790"/>
      <c r="BC130" s="790"/>
      <c r="BD130" s="790"/>
      <c r="BE130" s="791"/>
      <c r="BF130" s="792">
        <v>6.8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510</v>
      </c>
      <c r="X131" s="800"/>
      <c r="Y131" s="800"/>
      <c r="Z131" s="801"/>
      <c r="AA131" s="802">
        <v>9460447</v>
      </c>
      <c r="AB131" s="803"/>
      <c r="AC131" s="803"/>
      <c r="AD131" s="803"/>
      <c r="AE131" s="804"/>
      <c r="AF131" s="805">
        <v>9507309</v>
      </c>
      <c r="AG131" s="803"/>
      <c r="AH131" s="803"/>
      <c r="AI131" s="803"/>
      <c r="AJ131" s="804"/>
      <c r="AK131" s="805">
        <v>9613830</v>
      </c>
      <c r="AL131" s="803"/>
      <c r="AM131" s="803"/>
      <c r="AN131" s="803"/>
      <c r="AO131" s="804"/>
      <c r="AP131" s="806"/>
      <c r="AQ131" s="807"/>
      <c r="AR131" s="807"/>
      <c r="AS131" s="807"/>
      <c r="AT131" s="808"/>
      <c r="AU131" s="284"/>
      <c r="AV131" s="284"/>
      <c r="AW131" s="284"/>
      <c r="AX131" s="767" t="s">
        <v>511</v>
      </c>
      <c r="AY131" s="768"/>
      <c r="AZ131" s="768"/>
      <c r="BA131" s="768"/>
      <c r="BB131" s="768"/>
      <c r="BC131" s="768"/>
      <c r="BD131" s="768"/>
      <c r="BE131" s="769"/>
      <c r="BF131" s="770">
        <v>84.8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513</v>
      </c>
      <c r="W132" s="780"/>
      <c r="X132" s="780"/>
      <c r="Y132" s="780"/>
      <c r="Z132" s="781"/>
      <c r="AA132" s="782">
        <v>6.9744378889999998</v>
      </c>
      <c r="AB132" s="783"/>
      <c r="AC132" s="783"/>
      <c r="AD132" s="783"/>
      <c r="AE132" s="784"/>
      <c r="AF132" s="785">
        <v>7.2925998300000003</v>
      </c>
      <c r="AG132" s="783"/>
      <c r="AH132" s="783"/>
      <c r="AI132" s="783"/>
      <c r="AJ132" s="784"/>
      <c r="AK132" s="785">
        <v>6.3254811039999996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514</v>
      </c>
      <c r="W133" s="759"/>
      <c r="X133" s="759"/>
      <c r="Y133" s="759"/>
      <c r="Z133" s="760"/>
      <c r="AA133" s="761">
        <v>9.1</v>
      </c>
      <c r="AB133" s="762"/>
      <c r="AC133" s="762"/>
      <c r="AD133" s="762"/>
      <c r="AE133" s="763"/>
      <c r="AF133" s="761">
        <v>8</v>
      </c>
      <c r="AG133" s="762"/>
      <c r="AH133" s="762"/>
      <c r="AI133" s="762"/>
      <c r="AJ133" s="763"/>
      <c r="AK133" s="761">
        <v>6.8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k8SUFm7gk6svcLMrX9feg1g8dH0uUNyrM5oNJxeLkdGm9nU35z0e9pmkBWsZ6+y3rjfLbqDSoy0ojn1au7uuw==" saltValue="85C3pz+qMA3xNrh0v4eq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N58" zoomScaleNormal="85" zoomScaleSheetLayoutView="100" workbookViewId="0">
      <selection activeCell="DI27" sqref="DI2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u4grpwwnZr2oIhwZ2BJ2hdegXAEfacjvEem2dUhZU6uOLdQas8rZCJdFKCWUIJtxsKhHe5HqFg+59Fq2/9n3g==" saltValue="C0fTacIVIdbtkB70k7Owu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G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H4qaSj8VH+v2+ovKZjI2x99esiWJPKj1jhHFS9+YAwQLxHDTh+6D9OnRL6j5lV4QIidnZdkhoT9OGc/Z/nzxw==" saltValue="fOfhTcMwYxtyEwSBBCK8i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523</v>
      </c>
      <c r="AL9" s="1188"/>
      <c r="AM9" s="1188"/>
      <c r="AN9" s="1189"/>
      <c r="AO9" s="312">
        <v>3149406</v>
      </c>
      <c r="AP9" s="312">
        <v>57751</v>
      </c>
      <c r="AQ9" s="313">
        <v>57145</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524</v>
      </c>
      <c r="AL10" s="1188"/>
      <c r="AM10" s="1188"/>
      <c r="AN10" s="1189"/>
      <c r="AO10" s="315">
        <v>388062</v>
      </c>
      <c r="AP10" s="315">
        <v>7116</v>
      </c>
      <c r="AQ10" s="316">
        <v>3801</v>
      </c>
      <c r="AR10" s="317">
        <v>87.2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525</v>
      </c>
      <c r="AL11" s="1188"/>
      <c r="AM11" s="1188"/>
      <c r="AN11" s="1189"/>
      <c r="AO11" s="315">
        <v>672365</v>
      </c>
      <c r="AP11" s="315">
        <v>12329</v>
      </c>
      <c r="AQ11" s="316">
        <v>6723</v>
      </c>
      <c r="AR11" s="317">
        <v>83.4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526</v>
      </c>
      <c r="AL12" s="1188"/>
      <c r="AM12" s="1188"/>
      <c r="AN12" s="1189"/>
      <c r="AO12" s="315">
        <v>9816</v>
      </c>
      <c r="AP12" s="315">
        <v>180</v>
      </c>
      <c r="AQ12" s="316">
        <v>959</v>
      </c>
      <c r="AR12" s="317">
        <v>-81.2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527</v>
      </c>
      <c r="AL13" s="1188"/>
      <c r="AM13" s="1188"/>
      <c r="AN13" s="1189"/>
      <c r="AO13" s="315" t="s">
        <v>528</v>
      </c>
      <c r="AP13" s="315" t="s">
        <v>528</v>
      </c>
      <c r="AQ13" s="316">
        <v>1</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529</v>
      </c>
      <c r="AL14" s="1188"/>
      <c r="AM14" s="1188"/>
      <c r="AN14" s="1189"/>
      <c r="AO14" s="315">
        <v>321144</v>
      </c>
      <c r="AP14" s="315">
        <v>5889</v>
      </c>
      <c r="AQ14" s="316">
        <v>2728</v>
      </c>
      <c r="AR14" s="317">
        <v>115.9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530</v>
      </c>
      <c r="AL15" s="1188"/>
      <c r="AM15" s="1188"/>
      <c r="AN15" s="1189"/>
      <c r="AO15" s="315">
        <v>49475</v>
      </c>
      <c r="AP15" s="315">
        <v>907</v>
      </c>
      <c r="AQ15" s="316">
        <v>1349</v>
      </c>
      <c r="AR15" s="317">
        <v>-32.799999999999997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531</v>
      </c>
      <c r="AL16" s="1191"/>
      <c r="AM16" s="1191"/>
      <c r="AN16" s="1192"/>
      <c r="AO16" s="315">
        <v>-266748</v>
      </c>
      <c r="AP16" s="315">
        <v>-4891</v>
      </c>
      <c r="AQ16" s="316">
        <v>-4270</v>
      </c>
      <c r="AR16" s="317">
        <v>14.5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191</v>
      </c>
      <c r="AL17" s="1191"/>
      <c r="AM17" s="1191"/>
      <c r="AN17" s="1192"/>
      <c r="AO17" s="315">
        <v>4323520</v>
      </c>
      <c r="AP17" s="315">
        <v>79281</v>
      </c>
      <c r="AQ17" s="316">
        <v>68438</v>
      </c>
      <c r="AR17" s="317">
        <v>15.8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536</v>
      </c>
      <c r="AL21" s="1185"/>
      <c r="AM21" s="1185"/>
      <c r="AN21" s="1186"/>
      <c r="AO21" s="327">
        <v>6.25</v>
      </c>
      <c r="AP21" s="328">
        <v>6.23</v>
      </c>
      <c r="AQ21" s="329">
        <v>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537</v>
      </c>
      <c r="AL22" s="1185"/>
      <c r="AM22" s="1185"/>
      <c r="AN22" s="1186"/>
      <c r="AO22" s="332">
        <v>96.6</v>
      </c>
      <c r="AP22" s="333">
        <v>98.5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541</v>
      </c>
      <c r="AL32" s="1176"/>
      <c r="AM32" s="1176"/>
      <c r="AN32" s="1177"/>
      <c r="AO32" s="342">
        <v>1673101</v>
      </c>
      <c r="AP32" s="342">
        <v>30680</v>
      </c>
      <c r="AQ32" s="343">
        <v>33979</v>
      </c>
      <c r="AR32" s="344">
        <v>-9.6999999999999993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542</v>
      </c>
      <c r="AL33" s="1176"/>
      <c r="AM33" s="1176"/>
      <c r="AN33" s="1177"/>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543</v>
      </c>
      <c r="AL34" s="1176"/>
      <c r="AM34" s="1176"/>
      <c r="AN34" s="1177"/>
      <c r="AO34" s="342" t="s">
        <v>528</v>
      </c>
      <c r="AP34" s="342" t="s">
        <v>528</v>
      </c>
      <c r="AQ34" s="343">
        <v>15</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544</v>
      </c>
      <c r="AL35" s="1176"/>
      <c r="AM35" s="1176"/>
      <c r="AN35" s="1177"/>
      <c r="AO35" s="342">
        <v>475648</v>
      </c>
      <c r="AP35" s="342">
        <v>8722</v>
      </c>
      <c r="AQ35" s="343">
        <v>9031</v>
      </c>
      <c r="AR35" s="344">
        <v>-3.4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545</v>
      </c>
      <c r="AL36" s="1176"/>
      <c r="AM36" s="1176"/>
      <c r="AN36" s="1177"/>
      <c r="AO36" s="342">
        <v>200949</v>
      </c>
      <c r="AP36" s="342">
        <v>3685</v>
      </c>
      <c r="AQ36" s="343">
        <v>1893</v>
      </c>
      <c r="AR36" s="344">
        <v>94.7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546</v>
      </c>
      <c r="AL37" s="1176"/>
      <c r="AM37" s="1176"/>
      <c r="AN37" s="1177"/>
      <c r="AO37" s="342" t="s">
        <v>528</v>
      </c>
      <c r="AP37" s="342" t="s">
        <v>528</v>
      </c>
      <c r="AQ37" s="343">
        <v>1352</v>
      </c>
      <c r="AR37" s="344"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547</v>
      </c>
      <c r="AL38" s="1179"/>
      <c r="AM38" s="1179"/>
      <c r="AN38" s="1180"/>
      <c r="AO38" s="345" t="s">
        <v>528</v>
      </c>
      <c r="AP38" s="345" t="s">
        <v>528</v>
      </c>
      <c r="AQ38" s="346">
        <v>1</v>
      </c>
      <c r="AR38" s="334" t="s">
        <v>528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548</v>
      </c>
      <c r="AL39" s="1179"/>
      <c r="AM39" s="1179"/>
      <c r="AN39" s="1180"/>
      <c r="AO39" s="342">
        <v>-313741</v>
      </c>
      <c r="AP39" s="342">
        <v>-5753</v>
      </c>
      <c r="AQ39" s="343">
        <v>-6634</v>
      </c>
      <c r="AR39" s="344">
        <v>-13.3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549</v>
      </c>
      <c r="AL40" s="1176"/>
      <c r="AM40" s="1176"/>
      <c r="AN40" s="1177"/>
      <c r="AO40" s="342">
        <v>-1427836</v>
      </c>
      <c r="AP40" s="342">
        <v>-26182</v>
      </c>
      <c r="AQ40" s="343">
        <v>-28305</v>
      </c>
      <c r="AR40" s="344">
        <v>-7.5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304</v>
      </c>
      <c r="AL41" s="1182"/>
      <c r="AM41" s="1182"/>
      <c r="AN41" s="1183"/>
      <c r="AO41" s="342">
        <v>608121</v>
      </c>
      <c r="AP41" s="342">
        <v>11151</v>
      </c>
      <c r="AQ41" s="343">
        <v>11332</v>
      </c>
      <c r="AR41" s="344">
        <v>-1.6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518</v>
      </c>
      <c r="AN49" s="1170" t="s">
        <v>553</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1364651</v>
      </c>
      <c r="AN51" s="364">
        <v>23952</v>
      </c>
      <c r="AO51" s="365">
        <v>36.4</v>
      </c>
      <c r="AP51" s="366">
        <v>53896</v>
      </c>
      <c r="AQ51" s="367">
        <v>-13.4</v>
      </c>
      <c r="AR51" s="368">
        <v>49.8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659021</v>
      </c>
      <c r="AN52" s="372">
        <v>11567</v>
      </c>
      <c r="AO52" s="373">
        <v>4.9000000000000004</v>
      </c>
      <c r="AP52" s="374">
        <v>20608</v>
      </c>
      <c r="AQ52" s="375">
        <v>-15.8</v>
      </c>
      <c r="AR52" s="376">
        <v>20.7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1903026</v>
      </c>
      <c r="AN53" s="364">
        <v>33697</v>
      </c>
      <c r="AO53" s="365">
        <v>40.700000000000003</v>
      </c>
      <c r="AP53" s="366">
        <v>47278</v>
      </c>
      <c r="AQ53" s="367">
        <v>-12.3</v>
      </c>
      <c r="AR53" s="368">
        <v>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935162</v>
      </c>
      <c r="AN54" s="372">
        <v>16559</v>
      </c>
      <c r="AO54" s="373">
        <v>43.2</v>
      </c>
      <c r="AP54" s="374">
        <v>24096</v>
      </c>
      <c r="AQ54" s="375">
        <v>16.899999999999999</v>
      </c>
      <c r="AR54" s="376">
        <v>26.3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1792310</v>
      </c>
      <c r="AN55" s="364">
        <v>32042</v>
      </c>
      <c r="AO55" s="365">
        <v>-4.9000000000000004</v>
      </c>
      <c r="AP55" s="366">
        <v>44504</v>
      </c>
      <c r="AQ55" s="367">
        <v>-5.9</v>
      </c>
      <c r="AR55" s="368">
        <v>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851531</v>
      </c>
      <c r="AN56" s="372">
        <v>15223</v>
      </c>
      <c r="AO56" s="373">
        <v>-8.1</v>
      </c>
      <c r="AP56" s="374">
        <v>25876</v>
      </c>
      <c r="AQ56" s="375">
        <v>7.4</v>
      </c>
      <c r="AR56" s="376">
        <v>-15.5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1895806</v>
      </c>
      <c r="AN57" s="364">
        <v>34296</v>
      </c>
      <c r="AO57" s="365">
        <v>7</v>
      </c>
      <c r="AP57" s="366">
        <v>47820</v>
      </c>
      <c r="AQ57" s="367">
        <v>7.5</v>
      </c>
      <c r="AR57" s="368">
        <v>-0.5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760200</v>
      </c>
      <c r="AN58" s="372">
        <v>13753</v>
      </c>
      <c r="AO58" s="373">
        <v>-9.6999999999999993</v>
      </c>
      <c r="AP58" s="374">
        <v>25855</v>
      </c>
      <c r="AQ58" s="375">
        <v>-0.1</v>
      </c>
      <c r="AR58" s="376">
        <v>-9.6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1095795</v>
      </c>
      <c r="AN59" s="364">
        <v>20094</v>
      </c>
      <c r="AO59" s="365">
        <v>-41.4</v>
      </c>
      <c r="AP59" s="366">
        <v>41934</v>
      </c>
      <c r="AQ59" s="367">
        <v>-12.3</v>
      </c>
      <c r="AR59" s="368">
        <v>-29.1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1011596</v>
      </c>
      <c r="AN60" s="372">
        <v>18550</v>
      </c>
      <c r="AO60" s="373">
        <v>34.9</v>
      </c>
      <c r="AP60" s="374">
        <v>23352</v>
      </c>
      <c r="AQ60" s="375">
        <v>-9.6999999999999993</v>
      </c>
      <c r="AR60" s="376">
        <v>44.6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1610318</v>
      </c>
      <c r="AN61" s="379">
        <v>28816</v>
      </c>
      <c r="AO61" s="380">
        <v>7.6</v>
      </c>
      <c r="AP61" s="381">
        <v>47086</v>
      </c>
      <c r="AQ61" s="382">
        <v>-7.3</v>
      </c>
      <c r="AR61" s="368">
        <v>14.9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843502</v>
      </c>
      <c r="AN62" s="372">
        <v>15130</v>
      </c>
      <c r="AO62" s="373">
        <v>13</v>
      </c>
      <c r="AP62" s="374">
        <v>23957</v>
      </c>
      <c r="AQ62" s="375">
        <v>-0.3</v>
      </c>
      <c r="AR62" s="376">
        <v>13.3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sLihVBhW53o07lubhQuhbHjWS/UL6GMnQNeENubeFsRZGcHR2WkiYECpcplJgXGftPON8vz8CJ8iBxQ58gmA==" saltValue="YRZ0t7rWxJ6sSMfmH4g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hr7qAZEIQVTRueNINUsEWSbbxI7pxsV3TTRVIiVbjuTIr6KWxTyVQQOr7BO4e/F1CqnwcvwGTqWaUHEGIKRzw==" saltValue="3Reoq7YtSdNEy1xCB9pTk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27"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ZERjcq11hzQVQe6EyIJxH/lRX4qonsVnCZ2OmJzBWnG5jqCht5dFGQgSHzHH83x3GRdjSu3OssTGTZFxOExXg==" saltValue="Ds1z/qbXzQoWXzCng+3TT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D19" zoomScale="80" zoomScaleNormal="8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3" t="s">
        <v>3</v>
      </c>
      <c r="D47" s="1193"/>
      <c r="E47" s="1194"/>
      <c r="F47" s="11">
        <v>17.66</v>
      </c>
      <c r="G47" s="12">
        <v>16.46</v>
      </c>
      <c r="H47" s="12">
        <v>13.04</v>
      </c>
      <c r="I47" s="12">
        <v>8.91</v>
      </c>
      <c r="J47" s="13">
        <v>8.4</v>
      </c>
    </row>
    <row r="48" spans="2:10" ht="57.75" customHeight="1" x14ac:dyDescent="0.15">
      <c r="B48" s="14"/>
      <c r="C48" s="1195" t="s">
        <v>4</v>
      </c>
      <c r="D48" s="1195"/>
      <c r="E48" s="1196"/>
      <c r="F48" s="15">
        <v>1.88</v>
      </c>
      <c r="G48" s="16">
        <v>1.83</v>
      </c>
      <c r="H48" s="16">
        <v>2.61</v>
      </c>
      <c r="I48" s="16">
        <v>2.46</v>
      </c>
      <c r="J48" s="17">
        <v>2.41</v>
      </c>
    </row>
    <row r="49" spans="2:10" ht="57.75" customHeight="1" thickBot="1" x14ac:dyDescent="0.2">
      <c r="B49" s="18"/>
      <c r="C49" s="1197" t="s">
        <v>5</v>
      </c>
      <c r="D49" s="1197"/>
      <c r="E49" s="1198"/>
      <c r="F49" s="19" t="s">
        <v>574</v>
      </c>
      <c r="G49" s="20" t="s">
        <v>575</v>
      </c>
      <c r="H49" s="20" t="s">
        <v>576</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6MHpIrJJUMJ4Ssc+sIciuMTJfwpxtS8yZAdRhh5wL96u7okzPMxIp5zzEaKCCu7RToe3iqcSZ8SEkY/g+rcQ==" saltValue="9V3/btMf+RfKnRzJhSfXe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2020-03-10T07:19:45Z</cp:lastPrinted>
  <dcterms:modified xsi:type="dcterms:W3CDTF">2020-10-01T00:43:52Z</dcterms:modified>
</cp:coreProperties>
</file>