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26-003VFH\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<sst xmlns="http://schemas.openxmlformats.org/spreadsheetml/2006/main" count="1032" uniqueCount="559">
  <si>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</si>
  <si>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</si>
  <si>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</si>
  <si>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</si>
  <si>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</si>
  <si>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</si>
  <si>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</si>
  <si>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</si>
  <si>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</si>
  <si>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</si>
  <si>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</si>
  <si>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</si>
  <si>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</si>
  <si>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</si>
  <si>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</si>
  <si>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</si>
  <si>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</si>
  <si>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</si>
  <si>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</si>
  <si>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</si>
  <si>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</si>
  <si>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</si>
  <si>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</si>
  <si>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</si>
  <si>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</si>
  <si>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</si>
  <si>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</si>
  <si>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</si>
  <si>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</si>
  <si>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</si>
  <si>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</si>
  <si>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</si>
  <si>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</si>
  <si>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</si>
  <si>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</si>
  <si>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</si>
  <si>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</si>
  <si>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</si>
  <si>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</si>
  <si>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</si>
  <si>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</si>
  <si>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</si>
  <si>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</si>
  <si>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</si>
  <si>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</si>
  <si>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</si>
  <si>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</si>
  <si>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</si>
  <si>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</si>
  <si>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</si>
  <si>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</si>
  <si>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</si>
  <si>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</si>
  <si>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</si>
  <si>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</si>
  <si>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</si>
  <si>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</si>
  <si>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</si>
  <si>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</si>
  <si>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</si>
  <si>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</si>
  <si>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</si>
  <si>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</si>
  <si>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</si>
  <si>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</si>
  <si>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</si>
  <si>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</si>
  <si>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</si>
  <si>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</si>
  <si>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</si>
  <si>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</si>
  <si>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</si>
  <si>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</si>
  <si>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</si>
  <si>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</si>
  <si>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</si>
  <si>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</si>
  <si>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</si>
  <si>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</si>
  <si>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</si>
  <si>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</si>
  <si>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</si>
  <si>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</si>
  <si>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</si>
  <si>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</si>
  <si>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</si>
  <si>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</si>
  <si>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</si>
  <si>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</si>
  <si>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</si>
  <si>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</si>
  <si>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</si>
  <si>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</si>
  <si>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</si>
  <si>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</si>
  <si>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</si>
  <si>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</si>
  <si>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</si>
  <si>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</si>
  <si>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</si>
  <si>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</si>
  <si>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</si>
  <si>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</si>
  <si>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</si>
  <si>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</si>
  <si>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</si>
  <si>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</si>
  <si>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</si>
  <si>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</si>
  <si>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</si>
  <si>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</si>
  <si>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</si>
  <si>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</si>
  <si>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</si>
  <si>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</si>
  <si>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</si>
  <si>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</si>
  <si>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</si>
  <si>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</si>
  <si>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</si>
  <si>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</si>
  <si>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</si>
  <si>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</si>
  <si>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</si>
  <si>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</si>
  <si>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</si>
  <si>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</si>
  <si>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</si>
  <si>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</si>
  <si>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</si>
  <si>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</si>
  <si>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</si>
  <si>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</si>
  <si>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</si>
  <si>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</si>
  <si>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</si>
  <si>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</si>
  <si>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</si>
  <si>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</si>
  <si>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</si>
  <si>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</si>
  <si>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</si>
  <si>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</si>
  <si>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</si>
  <si>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</si>
  <si>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</si>
  <si>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</si>
  <si>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</si>
  <si>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</si>
  <si>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</si>
  <si>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</si>
  <si>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</si>
  <si>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</si>
  <si>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</si>
  <si>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</si>
  <si>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</si>
  <si>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</si>
  <si>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</si>
  <si>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</si>
  <si>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</si>
  <si>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</si>
  <si>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</si>
  <si>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</si>
  <si>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</si>
  <si>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</si>
  <si>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</si>
  <si>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</si>
  <si>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</si>
  <si>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</si>
  <si>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</si>
  <si>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</si>
  <si>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</si>
  <si>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</si>
  <si>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</si>
  <si>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</si>
  <si>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</si>
  <si>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</si>
  <si>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</si>
  <si>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</si>
  <si>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</si>
  <si>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</si>
  <si>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</si>
  <si>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</si>
  <si>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</si>
  <si>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</si>
  <si>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</si>
  <si>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</si>
  <si>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</si>
  <si>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</si>
  <si>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</si>
  <si>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</si>
  <si>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</si>
  <si>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大阪府阪南市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</si>
  <si>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</si>
  <si>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</si>
  <si>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</si>
  <si>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</si>
  <si>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</si>
  <si>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</si>
  <si>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</si>
  <si>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</si>
  <si>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</si>
  <si>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</si>
  <si>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</si>
  <si>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</si>
  <si>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</si>
  <si>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</si>
  <si>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</si>
  <si>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</si>
  <si>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</si>
  <si>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</si>
  <si>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</si>
  <si>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</si>
  <si>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</si>
  <si>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</si>
  <si>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</si>
  <si>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</si>
  <si>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</si>
  <si>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</si>
  <si>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</si>
  <si>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</si>
  <si>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</si>
  <si>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</si>
  <si>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</si>
  <si>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</si>
  <si>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</si>
  <si>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</si>
  <si>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</si>
  <si>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</si>
  <si>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</si>
  <si>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</si>
  <si>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</si>
  <si>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</si>
  <si>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</si>
  <si>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</si>
  <si>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</si>
  <si>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</si>
  <si>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</si>
  <si>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</si>
  <si>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</si>
  <si>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</si>
  <si>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</si>
  <si>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</si>
  <si>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</si>
  <si>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</si>
  <si>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</si>
  <si>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</si>
  <si>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</si>
  <si>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</si>
  <si>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</si>
  <si>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</si>
  <si>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</si>
  <si>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</si>
  <si>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</si>
  <si>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</si>
  <si>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</si>
  <si>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</si>
  <si>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</si>
  <si>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</si>
  <si>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</si>
  <si>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</si>
  <si>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</si>
  <si>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</si>
  <si>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</si>
  <si>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</si>
  <si>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</si>
  <si>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</si>
  <si>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</si>
  <si>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</si>
  <si>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</si>
  <si>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</si>
  <si>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</si>
  <si>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</si>
  <si>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</si>
  <si>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</si>
  <si>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</si>
  <si>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</si>
  <si>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</si>
  <si>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</si>
  <si>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</si>
  <si>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</si>
  <si>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</si>
  <si>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</si>
  <si>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</si>
  <si>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</si>
  <si>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</si>
  <si>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</si>
  <si>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</si>
  <si>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</si>
  <si>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</si>
  <si>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</si>
  <si>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</si>
  <si>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</si>
  <si>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</si>
  <si>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</si>
  <si>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</si>
  <si>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</si>
  <si>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</si>
  <si>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</si>
  <si>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</si>
  <si>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</si>
  <si>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</si>
  <si>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</si>
  <si>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</si>
  <si>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</si>
  <si>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</si>
  <si>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</si>
  <si>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</si>
  <si>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</si>
  <si>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</si>
  <si>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</si>
  <si>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</si>
  <si>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</si>
  <si>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</si>
  <si>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</si>
  <si>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</si>
  <si>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</si>
  <si>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</si>
  <si>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</si>
  <si>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</si>
  <si>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</si>
  <si>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</si>
  <si>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</si>
  <si>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</si>
  <si>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</si>
  <si>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</si>
  <si>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</si>
  <si>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</si>
  <si>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</si>
  <si>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</si>
  <si>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</si>
  <si>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</si>
  <si>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</si>
  <si>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</si>
  <si>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</si>
  <si>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</si>
  <si>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</si>
  <si>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</si>
  <si>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</si>
  <si>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</si>
  <si>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大阪府阪南市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</si>
  <si>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</si>
  <si>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</si>
  <si>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</si>
  <si>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</si>
  <si>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</si>
  <si>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</si>
  <si>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</si>
  <si>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</si>
  <si>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</si>
  <si>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</si>
  <si>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</si>
  <si>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</si>
  <si>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</si>
  <si>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</si>
  <si>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</si>
  <si>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</si>
  <si>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</si>
  <si>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</si>
  <si>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</si>
  <si>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</si>
  <si>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</si>
  <si>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</si>
  <si>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</si>
  <si>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</si>
  <si>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</si>
  <si>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</si>
  <si>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</si>
  <si>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</si>
  <si>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</si>
  <si>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</si>
  <si>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</si>
  <si>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</si>
  <si>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</si>
  <si>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</si>
  <si>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</si>
  <si>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</si>
  <si>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</si>
  <si>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</si>
  <si>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</si>
  <si>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</si>
  <si>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</si>
  <si>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</si>
  <si>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</si>
  <si>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</si>
  <si>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</si>
  <si>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</si>
  <si>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</si>
  <si>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</si>
  <si>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</si>
  <si>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</si>
  <si>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</si>
  <si>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</si>
  <si>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</si>
  <si>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</si>
  <si>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</si>
  <si>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</si>
  <si>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</si>
  <si>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</si>
  <si>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</si>
  <si>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</si>
  <si>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</si>
  <si>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</si>
  <si>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</si>
  <si>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</si>
  <si>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</si>
  <si>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</si>
  <si>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</si>
  <si>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</si>
  <si>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</si>
  <si>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</si>
  <si>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</si>
  <si>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</si>
  <si>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</si>
  <si>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</si>
  <si>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</si>
  <si>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</si>
  <si>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</si>
  <si>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</si>
  <si>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</si>
  <si>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</si>
  <si>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</si>
  <si>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</si>
  <si>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</si>
  <si>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</si>
  <si>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</si>
  <si>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</si>
  <si>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</si>
  <si>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</si>
  <si>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</si>
  <si>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</si>
  <si>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</si>
  <si>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</si>
  <si>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</si>
  <si>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</si>
  <si>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</si>
  <si>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</si>
  <si>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</si>
  <si>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</si>
  <si>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</si>
  <si>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</si>
  <si>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</si>
  <si>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</si>
  <si>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</si>
  <si>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</si>
  <si>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</si>
  <si>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</si>
  <si>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</si>
  <si>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</si>
  <si>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</si>
  <si>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</si>
  <si>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</si>
  <si>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</si>
  <si>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</si>
  <si>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</si>
  <si>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</si>
  <si>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</si>
  <si>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</si>
  <si>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</si>
  <si>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</si>
  <si>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</si>
  <si>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</si>
  <si>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</si>
  <si>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</si>
  <si>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</si>
  <si>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</si>
  <si>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</si>
  <si>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</si>
  <si>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</si>
  <si>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</si>
  <si>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</si>
  <si>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</si>
  <si>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</si>
  <si>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</si>
  <si>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</si>
  <si>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</si>
  <si>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</si>
  <si>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</si>
  <si>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</si>
  <si>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</si>
  <si>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</si>
  <si>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</si>
  <si>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</si>
  <si>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</si>
  <si>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</si>
  <si>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</si>
  <si>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</si>
  <si>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</si>
  <si>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</si>
  <si>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</si>
  <si>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</si>
  <si>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</si>
  <si>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</si>
  <si>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</si>
  <si>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</si>
  <si>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</si>
  <si>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</si>
  <si>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</si>
  <si>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</si>
  <si>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</si>
  <si>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</si>
  <si>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</si>
  <si>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</si>
  <si>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</si>
  <si>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</si>
  <si>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</si>
  <si>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</si>
  <si>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</si>
  <si>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</si>
  <si>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</si>
  <si>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</si>
  <si>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</si>
  <si>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</si>
  <si>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</si>
  <si>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</si>
  <si>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</si>
  <si>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</si>
  <si>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</si>
  <si>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</si>
  <si>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</si>
  <si>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</si>
  <si>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</si>
  <si>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</si>
  <si>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3.11</t>
  </si>
  <si>
    <t>▲ 3.01</t>
  </si>
  <si>
    <t>▲ 0.80</t>
  </si>
  <si>
    <t>国民健康保険特別会計</t>
  </si>
  <si>
    <t>▲ 7.82</t>
  </si>
  <si>
    <t>▲ 6.59</t>
  </si>
  <si>
    <t>▲ 5.95</t>
  </si>
  <si>
    <t>▲ 5.10</t>
  </si>
  <si>
    <t>▲ 4.50</t>
  </si>
  <si>
    <t>水道事業会計</t>
  </si>
  <si>
    <t>一般会計</t>
  </si>
  <si>
    <t>病院事業会計</t>
  </si>
  <si>
    <t>介護保険特別会計</t>
  </si>
  <si>
    <t>後期高齢者医療特別会計</t>
  </si>
  <si>
    <t>下水道事業特別会計</t>
  </si>
  <si>
    <t>その他会計（赤字）</t>
  </si>
  <si>
    <t>その他会計（黒字）</t>
  </si>
  <si>
    <t>泉南清掃事務組合（一般会計）</t>
    <rPh sb="0" eb="2">
      <t>センナン</t>
    </rPh>
    <rPh sb="2" eb="4">
      <t>セイソウ</t>
    </rPh>
    <rPh sb="4" eb="6">
      <t>ジム</t>
    </rPh>
    <rPh sb="6" eb="8">
      <t>クミアイ</t>
    </rPh>
    <rPh sb="9" eb="11">
      <t>イッパン</t>
    </rPh>
    <rPh sb="11" eb="13">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</si>
  <si>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</si>
  <si>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</si>
  <si>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大阪府後期高齢者医療広域連合（特別会計）</t>
    <rPh sb="0" eb="3">
      <t>オオサカフ</t>
    </rPh>
    <rPh sb="3" eb="5">
      <t>コウキ</t>
    </rPh>
    <rPh sb="5" eb="8">
      <t>コウレイシャ</t>
    </rPh>
    <rPh sb="8" eb="10">
      <t>イリョウ</t>
    </rPh>
    <rPh sb="10" eb="12">
      <t>コウイキ</t>
    </rPh>
    <rPh sb="12" eb="14">
      <t>レンゴウ</t>
    </rPh>
    <rPh sb="15" eb="17">
      <t>トクベツ</t>
    </rPh>
    <rPh sb="17" eb="19">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</si>
  <si>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</si>
  <si>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</si>
  <si>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</si>
  <si>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</si>
  <si>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</si>
  <si>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</si>
  <si>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</si>
  <si>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</si>
  <si>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</si>
  <si>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</si>
  <si>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</si>
  <si>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</si>
  <si>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２７年度において将来負担比率、実質公債費比率ともに類似団体と比較して高い水準にある。将来負担比率は増加傾向にあるが、主な要因としては、２５年度から２７年度にかけて行った義務教育施設などの耐震及び老朽化対策事業に伴う地方債現在高の増加及び、充当可能基金の減少である。実質公債費比率の増加傾向についても、主な要因として２２，２３年度に行った学校教育施設等整備事業（改築・耐震）及び、泉南清掃工場の延命化事業による公債費負担金の増加によるものである。
今後も、投資的事業の実施については、事業内容を精査し、公債費の適正管理に努め、財政の健全化を図る。</t>
    <rPh sb="2" eb="4">
      <t>ネンド</t>
    </rPh>
    <rPh sb="8" eb="10">
      <t>ショウライ</t>
    </rPh>
    <rPh sb="10" eb="12">
      <t>フタン</t>
    </rPh>
    <rPh sb="12" eb="14">
      <t>ヒリツ</t>
    </rPh>
    <rPh sb="15" eb="17">
      <t>ジッシツ</t>
    </rPh>
    <rPh sb="17" eb="20">
      <t>コウサイヒ</t>
    </rPh>
    <rPh sb="20" eb="22">
      <t>ヒリツ</t>
    </rPh>
    <rPh sb="25" eb="27">
      <t>ルイジ</t>
    </rPh>
    <rPh sb="27" eb="29">
      <t>ダンタイ</t>
    </rPh>
    <rPh sb="30" eb="32">
      <t>ヒカク</t>
    </rPh>
    <rPh sb="34" eb="35">
      <t>タカ</t>
    </rPh>
    <rPh sb="36" eb="38">
      <t>スイジュン</t>
    </rPh>
    <rPh sb="42" eb="44">
      <t>ショウライ</t>
    </rPh>
    <rPh sb="44" eb="46">
      <t>フタン</t>
    </rPh>
    <rPh sb="46" eb="48">
      <t>ヒリツ</t>
    </rPh>
    <rPh sb="49" eb="51">
      <t>ゾウカ</t>
    </rPh>
    <rPh sb="51" eb="53">
      <t>ケイコウ</t>
    </rPh>
    <rPh sb="58" eb="59">
      <t>オモ</t>
    </rPh>
    <rPh sb="60" eb="62">
      <t>ヨウイン</t>
    </rPh>
    <rPh sb="69" eb="71">
      <t>ネンド</t>
    </rPh>
    <rPh sb="75" eb="77">
      <t>ネンド</t>
    </rPh>
    <rPh sb="81" eb="82">
      <t>オコナ</t>
    </rPh>
    <rPh sb="84" eb="86">
      <t>ギム</t>
    </rPh>
    <rPh sb="86" eb="88">
      <t>キョウイク</t>
    </rPh>
    <rPh sb="88" eb="90">
      <t>シセツ</t>
    </rPh>
    <rPh sb="107" eb="110">
      <t>チホウサイ</t>
    </rPh>
    <rPh sb="110" eb="112">
      <t>ゲンザイ</t>
    </rPh>
    <rPh sb="112" eb="113">
      <t>タカ</t>
    </rPh>
    <rPh sb="114" eb="116">
      <t>ゾウカ</t>
    </rPh>
    <rPh sb="116" eb="117">
      <t>オヨ</t>
    </rPh>
    <rPh sb="119" eb="121">
      <t>ジュウトウ</t>
    </rPh>
    <rPh sb="121" eb="123">
      <t>カノウ</t>
    </rPh>
    <rPh sb="123" eb="125">
      <t>キキン</t>
    </rPh>
    <rPh sb="126" eb="128">
      <t>ゲンショウ</t>
    </rPh>
    <rPh sb="132" eb="134">
      <t>ジッシツ</t>
    </rPh>
    <rPh sb="134" eb="137">
      <t>コウサイヒ</t>
    </rPh>
    <rPh sb="137" eb="139">
      <t>ヒリツ</t>
    </rPh>
    <rPh sb="140" eb="142">
      <t>ゾウカ</t>
    </rPh>
    <rPh sb="142" eb="144">
      <t>ケイコウ</t>
    </rPh>
    <rPh sb="150" eb="151">
      <t>オモ</t>
    </rPh>
    <rPh sb="152" eb="154">
      <t>ヨウイン</t>
    </rPh>
    <rPh sb="162" eb="164">
      <t>ネンド</t>
    </rPh>
    <rPh sb="165" eb="166">
      <t>オコナ</t>
    </rPh>
    <rPh sb="168" eb="170">
      <t>ガッコウ</t>
    </rPh>
    <rPh sb="170" eb="172">
      <t>キョウイク</t>
    </rPh>
    <rPh sb="172" eb="174">
      <t>シセツ</t>
    </rPh>
    <rPh sb="174" eb="175">
      <t>トウ</t>
    </rPh>
    <rPh sb="175" eb="177">
      <t>セイビ</t>
    </rPh>
    <rPh sb="177" eb="179">
      <t>ジギョウ</t>
    </rPh>
    <rPh sb="180" eb="182">
      <t>カイチク</t>
    </rPh>
    <rPh sb="183" eb="185">
      <t>タイシン</t>
    </rPh>
    <rPh sb="186" eb="187">
      <t>オヨ</t>
    </rPh>
    <rPh sb="189" eb="191">
      <t>センナン</t>
    </rPh>
    <rPh sb="191" eb="193">
      <t>セイソウ</t>
    </rPh>
    <rPh sb="193" eb="195">
      <t>コウジョウ</t>
    </rPh>
    <rPh sb="196" eb="198">
      <t>エンメイ</t>
    </rPh>
    <rPh sb="198" eb="199">
      <t>カ</t>
    </rPh>
    <rPh sb="199" eb="201">
      <t>ジギョウ</t>
    </rPh>
    <rPh sb="204" eb="207">
      <t>コウサイヒ</t>
    </rPh>
    <rPh sb="207" eb="210">
      <t>フタンキン</t>
    </rPh>
    <rPh sb="211" eb="213">
      <t>ゾウカ</t>
    </rPh>
    <rPh sb="223" eb="225">
      <t>コンゴ</t>
    </rPh>
    <rPh sb="227" eb="230">
      <t>トウシテキ</t>
    </rPh>
    <rPh sb="230" eb="232">
      <t>ジギョウ</t>
    </rPh>
    <rPh sb="233" eb="235">
      <t>ジッシ</t>
    </rPh>
    <rPh sb="241" eb="243">
      <t>ジギョウ</t>
    </rPh>
    <rPh sb="243" eb="245">
      <t>ナイヨウ</t>
    </rPh>
    <rPh sb="246" eb="248">
      <t>セイサ</t>
    </rPh>
    <rPh sb="250" eb="253">
      <t>コウサイヒ</t>
    </rPh>
    <rPh sb="254" eb="256">
      <t>テキセイ</t>
    </rPh>
    <rPh sb="256" eb="258">
      <t>カンリ</t>
    </rPh>
    <rPh sb="259" eb="260">
      <t>ツト</t>
    </rPh>
    <rPh sb="262" eb="264">
      <t>ザイセイ</t>
    </rPh>
    <rPh sb="265" eb="268">
      <t>ケンゼンカ</t>
    </rPh>
    <rPh sb="269" eb="270">
      <t>ハカ</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</si>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</sst>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33364</c:v>
                </c:pt>
                <c:pt idx="1">
                  <c:v>36396</c:v>
                </c:pt>
                <c:pt idx="2">
                  <c:v>62256</c:v>
                </c:pt>
                <c:pt idx="3">
                  <c:v>53896</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10803</c:v>
                </c:pt>
                <c:pt idx="1">
                  <c:v>9592</c:v>
                </c:pt>
                <c:pt idx="2">
                  <c:v>17563</c:v>
                </c:pt>
                <c:pt idx="3">
                  <c:v>23952</c:v>
                </c:pt>
                <c:pt idx="4">
                  <c:v>33697</c:v>
                </c:pt>
              </c:numCache>
            </c:numRef>
          </c:val>
          <c:smooth val="0"/>
        </c:ser>
        <c:dLbls>
          <c:showLegendKey val="0"/>
          <c:showVal val="0"/>
          <c:showCatName val="0"/>
          <c:showSerName val="0"/>
          <c:showPercent val="0"/>
          <c:showBubbleSize val="0"/>
        </c:dLbls>
        <c:marker val="1"/>
        <c:smooth val="0"/>
        <c:axId val="199939928"/>
        <c:axId val="225352560"/>
      </c:lineChart>
      <c:catAx>
        <c:axId val="199939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352560"/>
        <c:crosses val="autoZero"/>
        <c:auto val="1"/>
        <c:lblAlgn val="ctr"/>
        <c:lblOffset val="100"/>
        <c:tickLblSkip val="1"/>
        <c:tickMarkSkip val="1"/>
        <c:noMultiLvlLbl val="0"/>
      </c:catAx>
      <c:valAx>
        <c:axId val="2253525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939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2.3199999999999998</c:v>
                </c:pt>
                <c:pt idx="1">
                  <c:v>1.68</c:v>
                </c:pt>
                <c:pt idx="2">
                  <c:v>1.95</c:v>
                </c:pt>
                <c:pt idx="3">
                  <c:v>1.88</c:v>
                </c:pt>
                <c:pt idx="4">
                  <c:v>1.83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23.68</c:v>
                </c:pt>
                <c:pt idx="1">
                  <c:v>21.23</c:v>
                </c:pt>
                <c:pt idx="2">
                  <c:v>20.66</c:v>
                </c:pt>
                <c:pt idx="3">
                  <c:v>17.66</c:v>
                </c:pt>
                <c:pt idx="4">
                  <c:v>16.46</c:v>
                </c:pt>
              </c:numCache>
            </c:numRef>
          </c:val>
        </c:ser>
        <c:dLbls>
          <c:showLegendKey val="0"/>
          <c:showVal val="0"/>
          <c:showCatName val="0"/>
          <c:showSerName val="0"/>
          <c:showPercent val="0"/>
          <c:showBubbleSize val="0"/>
        </c:dLbls>
        <c:gapWidth val="250"/>
        <c:overlap val="100"/>
        <c:axId val="197656064"/>
        <c:axId val="22875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3.7</c:v>
                </c:pt>
                <c:pt idx="1">
                  <c:v>-3.11</c:v>
                </c:pt>
                <c:pt idx="2">
                  <c:v>0.05</c:v>
                </c:pt>
                <c:pt idx="3">
                  <c:v>-3.01</c:v>
                </c:pt>
                <c:pt idx="4">
                  <c:v>-0.8</c:v>
                </c:pt>
              </c:numCache>
            </c:numRef>
          </c:val>
          <c:smooth val="0"/>
        </c:ser>
        <c:dLbls>
          <c:showLegendKey val="0"/>
          <c:showVal val="0"/>
          <c:showCatName val="0"/>
          <c:showSerName val="0"/>
          <c:showPercent val="0"/>
          <c:showBubbleSize val="0"/>
        </c:dLbls>
        <c:marker val="1"/>
        <c:smooth val="0"/>
        <c:axId val="197656064"/>
        <c:axId val="228751664"/>
      </c:lineChart>
      <c:catAx>
        <c:axId val="19765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751664"/>
        <c:crosses val="autoZero"/>
        <c:auto val="1"/>
        <c:lblAlgn val="ctr"/>
        <c:lblOffset val="100"/>
        <c:tickLblSkip val="1"/>
        <c:tickMarkSkip val="1"/>
        <c:noMultiLvlLbl val="0"/>
      </c:catAx>
      <c:valAx>
        <c:axId val="22875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65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0.14000000000000001</c:v>
                </c:pt>
                <c:pt idx="4">
                  <c:v>#N/A</c:v>
                </c:pt>
                <c:pt idx="5">
                  <c:v>0.14000000000000001</c:v>
                </c:pt>
                <c:pt idx="6">
                  <c:v>#N/A</c:v>
                </c:pt>
                <c:pt idx="7">
                  <c:v>0.18</c:v>
                </c:pt>
                <c:pt idx="8">
                  <c:v>#N/A</c:v>
                </c:pt>
                <c:pt idx="9">
                  <c:v>0.16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0.67</c:v>
                </c:pt>
                <c:pt idx="4">
                  <c:v>#N/A</c:v>
                </c:pt>
                <c:pt idx="5">
                  <c:v>0.47</c:v>
                </c:pt>
                <c:pt idx="6">
                  <c:v>#N/A</c:v>
                </c:pt>
                <c:pt idx="7">
                  <c:v>0.57999999999999996</c:v>
                </c:pt>
                <c:pt idx="8">
                  <c:v>#N/A</c:v>
                </c:pt>
                <c:pt idx="9">
                  <c:v>1.1000000000000001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1.53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2.31</c:v>
                </c:pt>
                <c:pt idx="2">
                  <c:v>#N/A</c:v>
                </c:pt>
                <c:pt idx="3">
                  <c:v>1.68</c:v>
                </c:pt>
                <c:pt idx="4">
                  <c:v>#N/A</c:v>
                </c:pt>
                <c:pt idx="5">
                  <c:v>1.94</c:v>
                </c:pt>
                <c:pt idx="6">
                  <c:v>#N/A</c:v>
                </c:pt>
                <c:pt idx="7">
                  <c:v>1.87</c:v>
                </c:pt>
                <c:pt idx="8">
                  <c:v>#N/A</c:v>
                </c:pt>
                <c:pt idx="9">
                  <c:v>1.83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9.6199999999999992</c:v>
                </c:pt>
                <c:pt idx="2">
                  <c:v>#N/A</c:v>
                </c:pt>
                <c:pt idx="3">
                  <c:v>9.8699999999999992</c:v>
                </c:pt>
                <c:pt idx="4">
                  <c:v>#N/A</c:v>
                </c:pt>
                <c:pt idx="5">
                  <c:v>10.24</c:v>
                </c:pt>
                <c:pt idx="6">
                  <c:v>#N/A</c:v>
                </c:pt>
                <c:pt idx="7">
                  <c:v>7.44</c:v>
                </c:pt>
                <c:pt idx="8">
                  <c:v>#N/A</c:v>
                </c:pt>
                <c:pt idx="9">
                  <c:v>6.71</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7.82</c:v>
                </c:pt>
                <c:pt idx="1">
                  <c:v>#N/A</c:v>
                </c:pt>
                <c:pt idx="2">
                  <c:v>6.59</c:v>
                </c:pt>
                <c:pt idx="3">
                  <c:v>#N/A</c:v>
                </c:pt>
                <c:pt idx="4">
                  <c:v>5.95</c:v>
                </c:pt>
                <c:pt idx="5">
                  <c:v>#N/A</c:v>
                </c:pt>
                <c:pt idx="6">
                  <c:v>5.0999999999999996</c:v>
                </c:pt>
                <c:pt idx="7">
                  <c:v>#N/A</c:v>
                </c:pt>
                <c:pt idx="8">
                  <c:v>4.5</c:v>
                </c:pt>
                <c:pt idx="9">
                  <c:v>#N/A</c:v>
                </c:pt>
              </c:numCache>
            </c:numRef>
          </c:val>
        </c:ser>
        <c:dLbls>
          <c:showLegendKey val="0"/>
          <c:showVal val="0"/>
          <c:showCatName val="0"/>
          <c:showSerName val="0"/>
          <c:showPercent val="0"/>
          <c:showBubbleSize val="0"/>
        </c:dLbls>
        <c:gapWidth val="150"/>
        <c:overlap val="100"/>
        <c:axId val="225351240"/>
        <c:axId val="230292832"/>
      </c:barChart>
      <c:catAx>
        <c:axId val="22535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292832"/>
        <c:crosses val="autoZero"/>
        <c:auto val="1"/>
        <c:lblAlgn val="ctr"/>
        <c:lblOffset val="100"/>
        <c:tickLblSkip val="1"/>
        <c:tickMarkSkip val="1"/>
        <c:noMultiLvlLbl val="0"/>
      </c:catAx>
      <c:valAx>
        <c:axId val="23029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351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1629</c:v>
                </c:pt>
                <c:pt idx="5">
                  <c:v>1593</c:v>
                </c:pt>
                <c:pt idx="8">
                  <c:v>1598</c:v>
                </c:pt>
                <c:pt idx="11">
                  <c:v>1702</c:v>
                </c:pt>
                <c:pt idx="14">
                  <c:v>1674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88</c:v>
                </c:pt>
                <c:pt idx="3">
                  <c:v>88</c:v>
                </c:pt>
                <c:pt idx="6">
                  <c:v>88</c:v>
                </c:pt>
                <c:pt idx="9">
                  <c:v>88</c:v>
                </c:pt>
                <c:pt idx="12">
                  <c:v>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50</c:v>
                </c:pt>
                <c:pt idx="6">
                  <c:v>15</c:v>
                </c:pt>
                <c:pt idx="9">
                  <c:v>22</c:v>
                </c:pt>
                <c:pt idx="12">
                  <c:v>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482</c:v>
                </c:pt>
                <c:pt idx="3">
                  <c:v>640</c:v>
                </c:pt>
                <c:pt idx="6">
                  <c:v>686</c:v>
                </c:pt>
                <c:pt idx="9">
                  <c:v>728</c:v>
                </c:pt>
                <c:pt idx="12">
                  <c:v>738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1717</c:v>
                </c:pt>
                <c:pt idx="3">
                  <c:v>1678</c:v>
                </c:pt>
                <c:pt idx="6">
                  <c:v>1679</c:v>
                </c:pt>
                <c:pt idx="9">
                  <c:v>1847</c:v>
                </c:pt>
                <c:pt idx="12">
                  <c:v>1718</c:v>
                </c:pt>
              </c:numCache>
            </c:numRef>
          </c:val>
        </c:ser>
        <c:dLbls>
          <c:showLegendKey val="0"/>
          <c:showVal val="0"/>
          <c:showCatName val="0"/>
          <c:showSerName val="0"/>
          <c:showPercent val="0"/>
          <c:showBubbleSize val="0"/>
        </c:dLbls>
        <c:gapWidth val="100"/>
        <c:overlap val="100"/>
        <c:axId val="224008096"/>
        <c:axId val="22953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686</c:v>
                </c:pt>
                <c:pt idx="2">
                  <c:v>#N/A</c:v>
                </c:pt>
                <c:pt idx="3">
                  <c:v>#N/A</c:v>
                </c:pt>
                <c:pt idx="4">
                  <c:v>863</c:v>
                </c:pt>
                <c:pt idx="5">
                  <c:v>#N/A</c:v>
                </c:pt>
                <c:pt idx="6">
                  <c:v>#N/A</c:v>
                </c:pt>
                <c:pt idx="7">
                  <c:v>870</c:v>
                </c:pt>
                <c:pt idx="8">
                  <c:v>#N/A</c:v>
                </c:pt>
                <c:pt idx="9">
                  <c:v>#N/A</c:v>
                </c:pt>
                <c:pt idx="10">
                  <c:v>983</c:v>
                </c:pt>
                <c:pt idx="11">
                  <c:v>#N/A</c:v>
                </c:pt>
                <c:pt idx="12">
                  <c:v>#N/A</c:v>
                </c:pt>
                <c:pt idx="13">
                  <c:v>959</c:v>
                </c:pt>
                <c:pt idx="14">
                  <c:v>#N/A</c:v>
                </c:pt>
              </c:numCache>
            </c:numRef>
          </c:val>
          <c:smooth val="0"/>
        </c:ser>
        <c:dLbls>
          <c:showLegendKey val="0"/>
          <c:showVal val="0"/>
          <c:showCatName val="0"/>
          <c:showSerName val="0"/>
          <c:showPercent val="0"/>
          <c:showBubbleSize val="0"/>
        </c:dLbls>
        <c:marker val="1"/>
        <c:smooth val="0"/>
        <c:axId val="224008096"/>
        <c:axId val="229531072"/>
      </c:lineChart>
      <c:catAx>
        <c:axId val="22400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531072"/>
        <c:crosses val="autoZero"/>
        <c:auto val="1"/>
        <c:lblAlgn val="ctr"/>
        <c:lblOffset val="100"/>
        <c:tickLblSkip val="1"/>
        <c:tickMarkSkip val="1"/>
        <c:noMultiLvlLbl val="0"/>
      </c:catAx>
      <c:valAx>
        <c:axId val="22953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00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14510</c:v>
                </c:pt>
                <c:pt idx="5">
                  <c:v>15187</c:v>
                </c:pt>
                <c:pt idx="8">
                  <c:v>15604</c:v>
                </c:pt>
                <c:pt idx="11">
                  <c:v>16583</c:v>
                </c:pt>
                <c:pt idx="14">
                  <c:v>16399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5055</c:v>
                </c:pt>
                <c:pt idx="5">
                  <c:v>4909</c:v>
                </c:pt>
                <c:pt idx="8">
                  <c:v>4788</c:v>
                </c:pt>
                <c:pt idx="11">
                  <c:v>4755</c:v>
                </c:pt>
                <c:pt idx="14">
                  <c:v>4889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4115</c:v>
                </c:pt>
                <c:pt idx="5">
                  <c:v>3965</c:v>
                </c:pt>
                <c:pt idx="8">
                  <c:v>3854</c:v>
                </c:pt>
                <c:pt idx="11">
                  <c:v>3443</c:v>
                </c:pt>
                <c:pt idx="14">
                  <c:v>3084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3844</c:v>
                </c:pt>
                <c:pt idx="3">
                  <c:v>3767</c:v>
                </c:pt>
                <c:pt idx="6">
                  <c:v>3594</c:v>
                </c:pt>
                <c:pt idx="9">
                  <c:v>3435</c:v>
                </c:pt>
                <c:pt idx="12">
                  <c:v>3377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318</c:v>
                </c:pt>
                <c:pt idx="3">
                  <c:v>497</c:v>
                </c:pt>
                <c:pt idx="6">
                  <c:v>730</c:v>
                </c:pt>
                <c:pt idx="9">
                  <c:v>1204</c:v>
                </c:pt>
                <c:pt idx="12">
                  <c:v>1288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7144</c:v>
                </c:pt>
                <c:pt idx="3">
                  <c:v>8673</c:v>
                </c:pt>
                <c:pt idx="6">
                  <c:v>8545</c:v>
                </c:pt>
                <c:pt idx="9">
                  <c:v>8836</c:v>
                </c:pt>
                <c:pt idx="12">
                  <c:v>8483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353</c:v>
                </c:pt>
                <c:pt idx="3">
                  <c:v>265</c:v>
                </c:pt>
                <c:pt idx="6">
                  <c:v>177</c:v>
                </c:pt>
                <c:pt idx="9">
                  <c:v>88</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16085</c:v>
                </c:pt>
                <c:pt idx="3">
                  <c:v>15947</c:v>
                </c:pt>
                <c:pt idx="6">
                  <c:v>16435</c:v>
                </c:pt>
                <c:pt idx="9">
                  <c:v>16502</c:v>
                </c:pt>
                <c:pt idx="12">
                  <c:v>16904</c:v>
                </c:pt>
              </c:numCache>
            </c:numRef>
          </c:val>
        </c:ser>
        <c:dLbls>
          <c:showLegendKey val="0"/>
          <c:showVal val="0"/>
          <c:showCatName val="0"/>
          <c:showSerName val="0"/>
          <c:showPercent val="0"/>
          <c:showBubbleSize val="0"/>
        </c:dLbls>
        <c:gapWidth val="100"/>
        <c:overlap val="100"/>
        <c:axId val="234415528"/>
        <c:axId val="229527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4064</c:v>
                </c:pt>
                <c:pt idx="2">
                  <c:v>#N/A</c:v>
                </c:pt>
                <c:pt idx="3">
                  <c:v>#N/A</c:v>
                </c:pt>
                <c:pt idx="4">
                  <c:v>5089</c:v>
                </c:pt>
                <c:pt idx="5">
                  <c:v>#N/A</c:v>
                </c:pt>
                <c:pt idx="6">
                  <c:v>#N/A</c:v>
                </c:pt>
                <c:pt idx="7">
                  <c:v>5235</c:v>
                </c:pt>
                <c:pt idx="8">
                  <c:v>#N/A</c:v>
                </c:pt>
                <c:pt idx="9">
                  <c:v>#N/A</c:v>
                </c:pt>
                <c:pt idx="10">
                  <c:v>5284</c:v>
                </c:pt>
                <c:pt idx="11">
                  <c:v>#N/A</c:v>
                </c:pt>
                <c:pt idx="12">
                  <c:v>#N/A</c:v>
                </c:pt>
                <c:pt idx="13">
                  <c:v>5679</c:v>
                </c:pt>
                <c:pt idx="14">
                  <c:v>#N/A</c:v>
                </c:pt>
              </c:numCache>
            </c:numRef>
          </c:val>
          <c:smooth val="0"/>
        </c:ser>
        <c:dLbls>
          <c:showLegendKey val="0"/>
          <c:showVal val="0"/>
          <c:showCatName val="0"/>
          <c:showSerName val="0"/>
          <c:showPercent val="0"/>
          <c:showBubbleSize val="0"/>
        </c:dLbls>
        <c:marker val="1"/>
        <c:smooth val="0"/>
        <c:axId val="234415528"/>
        <c:axId val="229527448"/>
      </c:lineChart>
      <c:catAx>
        <c:axId val="23441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9527448"/>
        <c:crosses val="autoZero"/>
        <c:auto val="1"/>
        <c:lblAlgn val="ctr"/>
        <c:lblOffset val="100"/>
        <c:tickLblSkip val="1"/>
        <c:tickMarkSkip val="1"/>
        <c:noMultiLvlLbl val="0"/>
      </c:catAx>
      <c:valAx>
        <c:axId val="229527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415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{83F483B3-2960-46FD-9850-BC3B77272694}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{D8A62EF5-F632-40B8-8322-90093F894A8E}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{6B8440F4-60EE-4134-9753-0275C6209EAA}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{E41ECFE1-94EF-4401-BC19-E90D97A0D119}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{F62377E4-B3EF-4B4C-A77F-881EE115286F}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{2D98F71A-5091-4EAC-9856-E47FACAA1810}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{61ED584C-8015-4C35-9DC1-21C88A737201}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{E1D65F70-4096-4AC6-9EF3-3C668B9EE30D}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{3CFDE581-18E4-4898-9B79-19B6DBE3798E}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{F9655C4F-69A1-4512-86D4-735258294E05}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6348776"/>
        <c:axId val="236349168"/>
      </c:scatterChart>
      <c:valAx>
        <c:axId val="236348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349168"/>
        <c:crosses val="autoZero"/>
        <c:crossBetween val="midCat"/>
      </c:valAx>
      <c:valAx>
        <c:axId val="236349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348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{A779054C-FAC4-45F3-93E4-2C56F944CA89}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{2E7CCA8C-FB36-4E4D-9FF5-0933B3993050}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{95E345E5-0B1E-46E0-8987-C700E13C2927}</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2.832369278053649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{F6254817-A431-4E78-97FC-630587C746E5}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{12C9900E-6D46-4DE9-860F-EA694E96B558}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8.1</c:v>
                </c:pt>
                <c:pt idx="2">
                  <c:v>8.6999999999999993</c:v>
                </c:pt>
                <c:pt idx="3">
                  <c:v>9.6999999999999993</c:v>
                </c:pt>
                <c:pt idx="4">
                  <c:v>9.9</c:v>
                </c:pt>
              </c:numCache>
            </c:numRef>
          </c:xVal>
          <c:yVal>
            <c:numRef>
              <c:f>公会計指標分析・財政指標組合せ分析表!$K$73:$O$73</c:f>
              <c:numCache>
                <c:formatCode>#,##0.0;"▲ "#,##0.0</c:formatCode>
                <c:ptCount val="5"/>
                <c:pt idx="0">
                  <c:v>44.1</c:v>
                </c:pt>
                <c:pt idx="1">
                  <c:v>55.2</c:v>
                </c:pt>
                <c:pt idx="2">
                  <c:v>56</c:v>
                </c:pt>
                <c:pt idx="3">
                  <c:v>56.8</c:v>
                </c:pt>
                <c:pt idx="4">
                  <c:v>59.2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{060EA109-0F13-450C-A1AB-C9F4B37A6E28}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{5377F63A-70CC-4BE2-A1B5-48E0BF6BB30D}</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5087231743090939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{4BD8AA25-732B-493B-AD51-423F99205BCE}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{760AA504-36B9-4822-9A9C-4C88CBCBD70B}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{2484A513-576E-4A60-B35E-105EAABA73C3}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10.6</c:v>
                </c:pt>
                <c:pt idx="1">
                  <c:v>10.199999999999999</c:v>
                </c:pt>
                <c:pt idx="2">
                  <c:v>9.6</c:v>
                </c:pt>
                <c:pt idx="3">
                  <c:v>9.3000000000000007</c:v>
                </c:pt>
                <c:pt idx="4">
                  <c:v>7</c:v>
                </c:pt>
              </c:numCache>
            </c:numRef>
          </c:xVal>
          <c:yVal>
            <c:numRef>
              <c:f>公会計指標分析・財政指標組合せ分析表!$K$77:$O$77</c:f>
              <c:numCache>
                <c:formatCode>#,##0.0;"▲ "#,##0.0</c:formatCode>
                <c:ptCount val="5"/>
                <c:pt idx="0">
                  <c:v>79.5</c:v>
                </c:pt>
                <c:pt idx="1">
                  <c:v>67.900000000000006</c:v>
                </c:pt>
                <c:pt idx="2">
                  <c:v>56.6</c:v>
                </c:pt>
                <c:pt idx="3">
                  <c:v>61.3</c:v>
                </c:pt>
                <c:pt idx="4">
                  <c:v>33.6</c:v>
                </c:pt>
              </c:numCache>
            </c:numRef>
          </c:yVal>
          <c:smooth val="0"/>
        </c:ser>
        <c:dLbls>
          <c:showLegendKey val="0"/>
          <c:showVal val="0"/>
          <c:showCatName val="0"/>
          <c:showSerName val="0"/>
          <c:showPercent val="0"/>
          <c:showBubbleSize val="0"/>
        </c:dLbls>
        <c:axId val="245202800"/>
        <c:axId val="245203192"/>
      </c:scatterChart>
      <c:valAx>
        <c:axId val="245202800"/>
        <c:scaling>
          <c:orientation val="minMax"/>
          <c:max val="10.9"/>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203192"/>
        <c:crosses val="autoZero"/>
        <c:crossBetween val="midCat"/>
      </c:valAx>
      <c:valAx>
        <c:axId val="245203192"/>
        <c:scaling>
          <c:orientation val="minMax"/>
          <c:max val="88"/>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5202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元利償還金は、これまでの投資的事業の抑制により、前年度比で減少している。</a:t>
          </a:r>
        </a:p>
        <a:p>
          <a:r>
            <a:rPr kumimoji="1" lang="ja-JP" altLang="en-US" sz="1400">
              <a:latin typeface="ＭＳ ゴシック" pitchFamily="49" charset="-128"/>
              <a:ea typeface="ＭＳ ゴシック" pitchFamily="49" charset="-128"/>
            </a:rPr>
            <a:t>　公営企業債の元利償還金に対する繰入金は、下水道事業特別会計、病院事業会計への繰入金の影響により、全体的に増加している。</a:t>
          </a:r>
        </a:p>
        <a:p>
          <a:r>
            <a:rPr kumimoji="1" lang="ja-JP" altLang="en-US" sz="1400">
              <a:latin typeface="ＭＳ ゴシック" pitchFamily="49" charset="-128"/>
              <a:ea typeface="ＭＳ ゴシック" pitchFamily="49" charset="-128"/>
            </a:rPr>
            <a:t>　算入公債費等は、過去の起債に対する基準財政需要額の積み上げであり、近年増加傾向にある。</a:t>
          </a:r>
        </a:p>
        <a:p>
          <a:r>
            <a:rPr kumimoji="1" lang="ja-JP" altLang="en-US" sz="1400">
              <a:latin typeface="ＭＳ ゴシック" pitchFamily="49" charset="-128"/>
              <a:ea typeface="ＭＳ ゴシック" pitchFamily="49" charset="-128"/>
            </a:rPr>
            <a:t>　実質公債費比率の分子は、主に公営企業債の元利償還金に対する繰入金の状況を反映して近年増加傾向にある。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一般会計等に係る地方債の現在高は、臨時財政対策債が約</a:t>
          </a:r>
          <a:r>
            <a:rPr kumimoji="1" lang="en-US" altLang="ja-JP" sz="1400">
              <a:latin typeface="ＭＳ ゴシック" pitchFamily="49" charset="-128"/>
              <a:ea typeface="ＭＳ ゴシック" pitchFamily="49" charset="-128"/>
            </a:rPr>
            <a:t>49.8</a:t>
          </a:r>
          <a:r>
            <a:rPr kumimoji="1" lang="ja-JP" altLang="en-US" sz="1400">
              <a:latin typeface="ＭＳ ゴシック" pitchFamily="49" charset="-128"/>
              <a:ea typeface="ＭＳ ゴシック" pitchFamily="49" charset="-128"/>
            </a:rPr>
            <a:t>％を占め、昨年度比では増加している。</a:t>
          </a:r>
        </a:p>
        <a:p>
          <a:r>
            <a:rPr kumimoji="1" lang="ja-JP" altLang="en-US" sz="1400">
              <a:latin typeface="ＭＳ ゴシック" pitchFamily="49" charset="-128"/>
              <a:ea typeface="ＭＳ ゴシック" pitchFamily="49" charset="-128"/>
            </a:rPr>
            <a:t>　公営企業債の元利償還金に対する繰入金は、下水道事業特別会計の影響が大きいが、投資的事業等を計画的に行うことにより起債を抑制していることで横ばいで推移している。</a:t>
          </a:r>
        </a:p>
        <a:p>
          <a:r>
            <a:rPr kumimoji="1" lang="ja-JP" altLang="en-US" sz="1400">
              <a:latin typeface="ＭＳ ゴシック" pitchFamily="49" charset="-128"/>
              <a:ea typeface="ＭＳ ゴシック" pitchFamily="49" charset="-128"/>
            </a:rPr>
            <a:t>　退職手当負担見込額は、職員定員管理計画に基づく厳格な定員管理を行っており、逓減となっている。　</a:t>
          </a:r>
        </a:p>
        <a:p>
          <a:r>
            <a:rPr kumimoji="1" lang="ja-JP" altLang="en-US" sz="1400">
              <a:latin typeface="ＭＳ ゴシック" pitchFamily="49" charset="-128"/>
              <a:ea typeface="ＭＳ ゴシック" pitchFamily="49" charset="-128"/>
            </a:rPr>
            <a:t>　充当可能基金は、市税収入、各種交付金の減額による影響により減額となっている。</a:t>
          </a:r>
        </a:p>
        <a:p>
          <a:r>
            <a:rPr kumimoji="1" lang="ja-JP" altLang="en-US" sz="1400">
              <a:latin typeface="ＭＳ ゴシック" pitchFamily="49" charset="-128"/>
              <a:ea typeface="ＭＳ ゴシック" pitchFamily="49" charset="-128"/>
            </a:rPr>
            <a:t>　充当可能特定歳入は都市計画税収であり、近年は減少傾向にある。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大阪都市圏の住宅衛星都市であり、市内には中核となる産業がなく事業所数も少ないことから、税収は個人の市民税、固定資産税の占める割合が大きく、財政力指数は類似団体平均を大きく下回っている。</a:t>
          </a:r>
        </a:p>
        <a:p>
          <a:r>
            <a:rPr kumimoji="1" lang="ja-JP" altLang="en-US" sz="1300">
              <a:latin typeface="ＭＳ Ｐゴシック"/>
            </a:rPr>
            <a:t>　引き続き、企業誘致の促進など税基盤の拡充に努めるとともに、市税の徴収強化、徴収率向上に取り組む。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170180</xdr:rowOff>
    </xdr:from>
    <xdr:to>
      <xdr:col>7</xdr:col>
      <xdr:colOff>152400</xdr:colOff>
      <xdr:row>43</xdr:row>
      <xdr:rowOff>22860</xdr:rowOff>
    </xdr:to>
    <xdr:cxnSp macro="">
      <xdr:nvCxnSpPr>
        <xdr:cNvPr id="66" name="直線コネクタ 65"/>
        <xdr:cNvCxnSpPr/>
      </xdr:nvCxnSpPr>
      <xdr:spPr>
        <a:xfrm flipV="1">
          <a:off x="4114800" y="7371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22860</xdr:rowOff>
    </xdr:from>
    <xdr:to>
      <xdr:col>6</xdr:col>
      <xdr:colOff>0</xdr:colOff>
      <xdr:row>43</xdr:row>
      <xdr:rowOff>22860</xdr:rowOff>
    </xdr:to>
    <xdr:cxnSp macro="">
      <xdr:nvCxnSpPr>
        <xdr:cNvPr id="69" name="直線コネクタ 68"/>
        <xdr:cNvCxnSpPr/>
      </xdr:nvCxnSpPr>
      <xdr:spPr>
        <a:xfrm>
          <a:off x="3225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38117</xdr:rowOff>
    </xdr:from>
    <xdr:ext cx="736600" cy="259045"/>
    <xdr:sp macro="" textlink="">
      <xdr:nvSpPr>
        <xdr:cNvPr id="71" name="テキスト ボックス 70"/>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170180</xdr:rowOff>
    </xdr:from>
    <xdr:to>
      <xdr:col>4</xdr:col>
      <xdr:colOff>482600</xdr:colOff>
      <xdr:row>43</xdr:row>
      <xdr:rowOff>22860</xdr:rowOff>
    </xdr:to>
    <xdr:cxnSp macro="">
      <xdr:nvCxnSpPr>
        <xdr:cNvPr id="72" name="直線コネクタ 71"/>
        <xdr:cNvCxnSpPr/>
      </xdr:nvCxnSpPr>
      <xdr:spPr>
        <a:xfrm>
          <a:off x="2336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121920</xdr:rowOff>
    </xdr:from>
    <xdr:to>
      <xdr:col>3</xdr:col>
      <xdr:colOff>279400</xdr:colOff>
      <xdr:row>42</xdr:row>
      <xdr:rowOff>170180</xdr:rowOff>
    </xdr:to>
    <xdr:cxnSp macro="">
      <xdr:nvCxnSpPr>
        <xdr:cNvPr id="75" name="直線コネクタ 74"/>
        <xdr:cNvCxnSpPr/>
      </xdr:nvCxnSpPr>
      <xdr:spPr>
        <a:xfrm>
          <a:off x="1447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119380</xdr:rowOff>
    </xdr:from>
    <xdr:to>
      <xdr:col>7</xdr:col>
      <xdr:colOff>203200</xdr:colOff>
      <xdr:row>43</xdr:row>
      <xdr:rowOff>49530</xdr:rowOff>
    </xdr:to>
    <xdr:sp macro="" textlink="">
      <xdr:nvSpPr>
        <xdr:cNvPr id="85" name="円/楕円 84"/>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91457</xdr:rowOff>
    </xdr:from>
    <xdr:ext cx="762000" cy="259045"/>
    <xdr:sp macro="" textlink="">
      <xdr:nvSpPr>
        <xdr:cNvPr id="86"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143510</xdr:rowOff>
    </xdr:from>
    <xdr:to>
      <xdr:col>6</xdr:col>
      <xdr:colOff>50800</xdr:colOff>
      <xdr:row>43</xdr:row>
      <xdr:rowOff>73660</xdr:rowOff>
    </xdr:to>
    <xdr:sp macro="" textlink="">
      <xdr:nvSpPr>
        <xdr:cNvPr id="87" name="円/楕円 86"/>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88" name="テキスト ボックス 87"/>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143510</xdr:rowOff>
    </xdr:from>
    <xdr:to>
      <xdr:col>4</xdr:col>
      <xdr:colOff>533400</xdr:colOff>
      <xdr:row>43</xdr:row>
      <xdr:rowOff>73660</xdr:rowOff>
    </xdr:to>
    <xdr:sp macro="" textlink="">
      <xdr:nvSpPr>
        <xdr:cNvPr id="89" name="円/楕円 88"/>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58437</xdr:rowOff>
    </xdr:from>
    <xdr:ext cx="762000" cy="259045"/>
    <xdr:sp macro="" textlink="">
      <xdr:nvSpPr>
        <xdr:cNvPr id="90" name="テキスト ボックス 89"/>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119380</xdr:rowOff>
    </xdr:from>
    <xdr:to>
      <xdr:col>3</xdr:col>
      <xdr:colOff>330200</xdr:colOff>
      <xdr:row>43</xdr:row>
      <xdr:rowOff>49530</xdr:rowOff>
    </xdr:to>
    <xdr:sp macro="" textlink="">
      <xdr:nvSpPr>
        <xdr:cNvPr id="91" name="円/楕円 90"/>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34307</xdr:rowOff>
    </xdr:from>
    <xdr:ext cx="762000" cy="259045"/>
    <xdr:sp macro="" textlink="">
      <xdr:nvSpPr>
        <xdr:cNvPr id="92" name="テキスト ボックス 91"/>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71120</xdr:rowOff>
    </xdr:from>
    <xdr:to>
      <xdr:col>2</xdr:col>
      <xdr:colOff>127000</xdr:colOff>
      <xdr:row>43</xdr:row>
      <xdr:rowOff>1270</xdr:rowOff>
    </xdr:to>
    <xdr:sp macro="" textlink="">
      <xdr:nvSpPr>
        <xdr:cNvPr id="93" name="円/楕円 92"/>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157497</xdr:rowOff>
    </xdr:from>
    <xdr:ext cx="762000" cy="259045"/>
    <xdr:sp macro="" textlink="">
      <xdr:nvSpPr>
        <xdr:cNvPr id="94" name="テキスト ボックス 93"/>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3</a:t>
          </a:r>
          <a:r>
            <a:rPr kumimoji="1" lang="ja-JP" altLang="en-US" sz="1300">
              <a:latin typeface="ＭＳ Ｐゴシック"/>
            </a:rPr>
            <a:t>年の市制施行後、義務的経費が急増したことから、平成</a:t>
          </a:r>
          <a:r>
            <a:rPr kumimoji="1" lang="en-US" altLang="ja-JP" sz="1300">
              <a:latin typeface="ＭＳ Ｐゴシック"/>
            </a:rPr>
            <a:t>14</a:t>
          </a:r>
          <a:r>
            <a:rPr kumimoji="1" lang="ja-JP" altLang="en-US" sz="1300">
              <a:latin typeface="ＭＳ Ｐゴシック"/>
            </a:rPr>
            <a:t>年と</a:t>
          </a:r>
          <a:r>
            <a:rPr kumimoji="1" lang="en-US" altLang="ja-JP" sz="1300">
              <a:latin typeface="ＭＳ Ｐゴシック"/>
            </a:rPr>
            <a:t>18</a:t>
          </a:r>
          <a:r>
            <a:rPr kumimoji="1" lang="ja-JP" altLang="en-US" sz="1300">
              <a:latin typeface="ＭＳ Ｐゴシック"/>
            </a:rPr>
            <a:t>年の</a:t>
          </a:r>
          <a:r>
            <a:rPr kumimoji="1" lang="en-US" altLang="ja-JP" sz="1300">
              <a:latin typeface="ＭＳ Ｐゴシック"/>
            </a:rPr>
            <a:t>2</a:t>
          </a:r>
          <a:r>
            <a:rPr kumimoji="1" lang="ja-JP" altLang="en-US" sz="1300">
              <a:latin typeface="ＭＳ Ｐゴシック"/>
            </a:rPr>
            <a:t>度にわたり財政再建実施計画を策定し、職員定数削減等による総人件費の削減や、特別会計経営健全化による繰出金の抑制等経常経費の削減に取り組むとともに、市税の徴収率向上など、歳入の確保に取り組んできた。</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年度は、歳出においては、扶助費と繰出金は増加したものの、公債費の減少などが要因となり、歳入においては特別土地保有税などで市税収入が増加し、経常収支比率が改善した。</a:t>
          </a:r>
          <a:endParaRPr kumimoji="1" lang="ja-JP" altLang="en-US" sz="1300">
            <a:solidFill>
              <a:srgbClr val="FF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154033</xdr:rowOff>
    </xdr:to>
    <xdr:cxnSp macro="">
      <xdr:nvCxnSpPr>
        <xdr:cNvPr id="131" name="直線コネクタ 130"/>
        <xdr:cNvCxnSpPr/>
      </xdr:nvCxnSpPr>
      <xdr:spPr>
        <a:xfrm flipV="1">
          <a:off x="4114800" y="11132820"/>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8346</xdr:rowOff>
    </xdr:from>
    <xdr:to>
      <xdr:col>6</xdr:col>
      <xdr:colOff>0</xdr:colOff>
      <xdr:row>65</xdr:row>
      <xdr:rowOff>154033</xdr:rowOff>
    </xdr:to>
    <xdr:cxnSp macro="">
      <xdr:nvCxnSpPr>
        <xdr:cNvPr id="134" name="直線コネクタ 133"/>
        <xdr:cNvCxnSpPr/>
      </xdr:nvCxnSpPr>
      <xdr:spPr>
        <a:xfrm>
          <a:off x="3225800" y="10981146"/>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81643</xdr:rowOff>
    </xdr:from>
    <xdr:to>
      <xdr:col>6</xdr:col>
      <xdr:colOff>50800</xdr:colOff>
      <xdr:row>65</xdr:row>
      <xdr:rowOff>11793</xdr:rowOff>
    </xdr:to>
    <xdr:sp macro="" textlink="">
      <xdr:nvSpPr>
        <xdr:cNvPr id="135" name="フローチャート : 判断 134"/>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21970</xdr:rowOff>
    </xdr:from>
    <xdr:ext cx="736600" cy="259045"/>
    <xdr:sp macro="" textlink="">
      <xdr:nvSpPr>
        <xdr:cNvPr id="136" name="テキスト ボックス 135"/>
        <xdr:cNvSpPr txBox="1"/>
      </xdr:nvSpPr>
      <xdr:spPr>
        <a:xfrm>
          <a:off x="3733800" y="1082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8346</xdr:rowOff>
    </xdr:from>
    <xdr:to>
      <xdr:col>4</xdr:col>
      <xdr:colOff>482600</xdr:colOff>
      <xdr:row>65</xdr:row>
      <xdr:rowOff>91984</xdr:rowOff>
    </xdr:to>
    <xdr:cxnSp macro="">
      <xdr:nvCxnSpPr>
        <xdr:cNvPr id="137" name="直線コネクタ 136"/>
        <xdr:cNvCxnSpPr/>
      </xdr:nvCxnSpPr>
      <xdr:spPr>
        <a:xfrm flipV="1">
          <a:off x="2336800" y="10981146"/>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25581</xdr:rowOff>
    </xdr:from>
    <xdr:to>
      <xdr:col>4</xdr:col>
      <xdr:colOff>533400</xdr:colOff>
      <xdr:row>63</xdr:row>
      <xdr:rowOff>127181</xdr:rowOff>
    </xdr:to>
    <xdr:sp macro="" textlink="">
      <xdr:nvSpPr>
        <xdr:cNvPr id="138" name="フローチャート : 判断 137"/>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137358</xdr:rowOff>
    </xdr:from>
    <xdr:ext cx="762000" cy="259045"/>
    <xdr:sp macro="" textlink="">
      <xdr:nvSpPr>
        <xdr:cNvPr id="139" name="テキスト ボックス 138"/>
        <xdr:cNvSpPr txBox="1"/>
      </xdr:nvSpPr>
      <xdr:spPr>
        <a:xfrm>
          <a:off x="2844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104866</xdr:rowOff>
    </xdr:from>
    <xdr:to>
      <xdr:col>3</xdr:col>
      <xdr:colOff>279400</xdr:colOff>
      <xdr:row>65</xdr:row>
      <xdr:rowOff>91984</xdr:rowOff>
    </xdr:to>
    <xdr:cxnSp macro="">
      <xdr:nvCxnSpPr>
        <xdr:cNvPr id="140" name="直線コネクタ 139"/>
        <xdr:cNvCxnSpPr/>
      </xdr:nvCxnSpPr>
      <xdr:spPr>
        <a:xfrm>
          <a:off x="1447800" y="11077666"/>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1" name="フローチャート : 判断 140"/>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42" name="テキスト ボックス 141"/>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142784</xdr:rowOff>
    </xdr:from>
    <xdr:to>
      <xdr:col>2</xdr:col>
      <xdr:colOff>127000</xdr:colOff>
      <xdr:row>64</xdr:row>
      <xdr:rowOff>72934</xdr:rowOff>
    </xdr:to>
    <xdr:sp macro="" textlink="">
      <xdr:nvSpPr>
        <xdr:cNvPr id="143" name="フローチャート : 判断 142"/>
        <xdr:cNvSpPr/>
      </xdr:nvSpPr>
      <xdr:spPr>
        <a:xfrm>
          <a:off x="1397000" y="1094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83111</xdr:rowOff>
    </xdr:from>
    <xdr:ext cx="762000" cy="259045"/>
    <xdr:sp macro="" textlink="">
      <xdr:nvSpPr>
        <xdr:cNvPr id="144" name="テキスト ボックス 143"/>
        <xdr:cNvSpPr txBox="1"/>
      </xdr:nvSpPr>
      <xdr:spPr>
        <a:xfrm>
          <a:off x="1066800" y="1071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0" name="円/楕円 149"/>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1"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103233</xdr:rowOff>
    </xdr:from>
    <xdr:to>
      <xdr:col>6</xdr:col>
      <xdr:colOff>50800</xdr:colOff>
      <xdr:row>66</xdr:row>
      <xdr:rowOff>33383</xdr:rowOff>
    </xdr:to>
    <xdr:sp macro="" textlink="">
      <xdr:nvSpPr>
        <xdr:cNvPr id="152" name="円/楕円 151"/>
        <xdr:cNvSpPr/>
      </xdr:nvSpPr>
      <xdr:spPr>
        <a:xfrm>
          <a:off x="4064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18160</xdr:rowOff>
    </xdr:from>
    <xdr:ext cx="736600" cy="259045"/>
    <xdr:sp macro="" textlink="">
      <xdr:nvSpPr>
        <xdr:cNvPr id="153" name="テキスト ボックス 152"/>
        <xdr:cNvSpPr txBox="1"/>
      </xdr:nvSpPr>
      <xdr:spPr>
        <a:xfrm>
          <a:off x="3733800" y="1133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128996</xdr:rowOff>
    </xdr:from>
    <xdr:to>
      <xdr:col>4</xdr:col>
      <xdr:colOff>533400</xdr:colOff>
      <xdr:row>64</xdr:row>
      <xdr:rowOff>59146</xdr:rowOff>
    </xdr:to>
    <xdr:sp macro="" textlink="">
      <xdr:nvSpPr>
        <xdr:cNvPr id="154" name="円/楕円 153"/>
        <xdr:cNvSpPr/>
      </xdr:nvSpPr>
      <xdr:spPr>
        <a:xfrm>
          <a:off x="3175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43923</xdr:rowOff>
    </xdr:from>
    <xdr:ext cx="762000" cy="259045"/>
    <xdr:sp macro="" textlink="">
      <xdr:nvSpPr>
        <xdr:cNvPr id="155" name="テキスト ボックス 154"/>
        <xdr:cNvSpPr txBox="1"/>
      </xdr:nvSpPr>
      <xdr:spPr>
        <a:xfrm>
          <a:off x="2844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41184</xdr:rowOff>
    </xdr:from>
    <xdr:to>
      <xdr:col>3</xdr:col>
      <xdr:colOff>330200</xdr:colOff>
      <xdr:row>65</xdr:row>
      <xdr:rowOff>142784</xdr:rowOff>
    </xdr:to>
    <xdr:sp macro="" textlink="">
      <xdr:nvSpPr>
        <xdr:cNvPr id="156" name="円/楕円 155"/>
        <xdr:cNvSpPr/>
      </xdr:nvSpPr>
      <xdr:spPr>
        <a:xfrm>
          <a:off x="2286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127561</xdr:rowOff>
    </xdr:from>
    <xdr:ext cx="762000" cy="259045"/>
    <xdr:sp macro="" textlink="">
      <xdr:nvSpPr>
        <xdr:cNvPr id="157" name="テキスト ボックス 156"/>
        <xdr:cNvSpPr txBox="1"/>
      </xdr:nvSpPr>
      <xdr:spPr>
        <a:xfrm>
          <a:off x="1955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54066</xdr:rowOff>
    </xdr:from>
    <xdr:to>
      <xdr:col>2</xdr:col>
      <xdr:colOff>127000</xdr:colOff>
      <xdr:row>64</xdr:row>
      <xdr:rowOff>155666</xdr:rowOff>
    </xdr:to>
    <xdr:sp macro="" textlink="">
      <xdr:nvSpPr>
        <xdr:cNvPr id="158" name="円/楕円 157"/>
        <xdr:cNvSpPr/>
      </xdr:nvSpPr>
      <xdr:spPr>
        <a:xfrm>
          <a:off x="1397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140443</xdr:rowOff>
    </xdr:from>
    <xdr:ext cx="762000" cy="259045"/>
    <xdr:sp macro="" textlink="">
      <xdr:nvSpPr>
        <xdr:cNvPr id="159" name="テキスト ボックス 158"/>
        <xdr:cNvSpPr txBox="1"/>
      </xdr:nvSpPr>
      <xdr:spPr>
        <a:xfrm>
          <a:off x="1066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人件費は、職員給が増額となっているものの、退職金が</a:t>
          </a:r>
          <a:r>
            <a:rPr kumimoji="1" lang="en-US" altLang="ja-JP" sz="1300">
              <a:latin typeface="ＭＳ Ｐゴシック"/>
            </a:rPr>
            <a:t>12.6%</a:t>
          </a:r>
          <a:r>
            <a:rPr kumimoji="1" lang="ja-JP" altLang="en-US" sz="1300">
              <a:latin typeface="ＭＳ Ｐゴシック"/>
            </a:rPr>
            <a:t>の減額となっている。</a:t>
          </a:r>
        </a:p>
        <a:p>
          <a:r>
            <a:rPr kumimoji="1" lang="ja-JP" altLang="en-US" sz="1300">
              <a:latin typeface="ＭＳ Ｐゴシック"/>
            </a:rPr>
            <a:t>　物件費は、これまで施設管理・運営の指定管理者委託を進めてきた結果、増加傾向にある。なお、平成</a:t>
          </a:r>
          <a:r>
            <a:rPr kumimoji="1" lang="en-US" altLang="ja-JP" sz="1300">
              <a:latin typeface="ＭＳ Ｐゴシック"/>
            </a:rPr>
            <a:t>27</a:t>
          </a:r>
          <a:r>
            <a:rPr kumimoji="1" lang="ja-JP" altLang="en-US" sz="1300">
              <a:latin typeface="ＭＳ Ｐゴシック"/>
            </a:rPr>
            <a:t>年度は、</a:t>
          </a:r>
          <a:r>
            <a:rPr kumimoji="1" lang="ja-JP" altLang="en-US" sz="1300">
              <a:solidFill>
                <a:sysClr val="windowText" lastClr="000000"/>
              </a:solidFill>
              <a:latin typeface="ＭＳ Ｐゴシック"/>
            </a:rPr>
            <a:t>プレミアム付き商品券発行事業委託等の</a:t>
          </a:r>
          <a:r>
            <a:rPr kumimoji="1" lang="ja-JP" altLang="en-US" sz="1300">
              <a:latin typeface="ＭＳ Ｐゴシック"/>
            </a:rPr>
            <a:t>臨時的経費の委託料が増加したこと等により、前年度よりも増加している。</a:t>
          </a:r>
        </a:p>
        <a:p>
          <a:r>
            <a:rPr kumimoji="1" lang="ja-JP" altLang="en-US" sz="1300">
              <a:latin typeface="ＭＳ Ｐゴシック"/>
            </a:rPr>
            <a:t>　今後も、市民サービスの維持向上と、経費抑制との両立に取り組むため、行政運営の体制見直しや人材育成の推進などに積極的に取り組む。</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17151</xdr:rowOff>
    </xdr:from>
    <xdr:to>
      <xdr:col>7</xdr:col>
      <xdr:colOff>152400</xdr:colOff>
      <xdr:row>83</xdr:row>
      <xdr:rowOff>102464</xdr:rowOff>
    </xdr:to>
    <xdr:cxnSp macro="">
      <xdr:nvCxnSpPr>
        <xdr:cNvPr id="194" name="直線コネクタ 193"/>
        <xdr:cNvCxnSpPr/>
      </xdr:nvCxnSpPr>
      <xdr:spPr>
        <a:xfrm>
          <a:off x="4114800" y="14247501"/>
          <a:ext cx="838200" cy="8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157004</xdr:rowOff>
    </xdr:from>
    <xdr:to>
      <xdr:col>6</xdr:col>
      <xdr:colOff>0</xdr:colOff>
      <xdr:row>83</xdr:row>
      <xdr:rowOff>17151</xdr:rowOff>
    </xdr:to>
    <xdr:cxnSp macro="">
      <xdr:nvCxnSpPr>
        <xdr:cNvPr id="197" name="直線コネクタ 196"/>
        <xdr:cNvCxnSpPr/>
      </xdr:nvCxnSpPr>
      <xdr:spPr>
        <a:xfrm>
          <a:off x="3225800" y="14215904"/>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17272</xdr:rowOff>
    </xdr:from>
    <xdr:to>
      <xdr:col>6</xdr:col>
      <xdr:colOff>50800</xdr:colOff>
      <xdr:row>84</xdr:row>
      <xdr:rowOff>118872</xdr:rowOff>
    </xdr:to>
    <xdr:sp macro="" textlink="">
      <xdr:nvSpPr>
        <xdr:cNvPr id="198" name="フローチャート : 判断 197"/>
        <xdr:cNvSpPr/>
      </xdr:nvSpPr>
      <xdr:spPr>
        <a:xfrm>
          <a:off x="4064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103649</xdr:rowOff>
    </xdr:from>
    <xdr:ext cx="736600" cy="259045"/>
    <xdr:sp macro="" textlink="">
      <xdr:nvSpPr>
        <xdr:cNvPr id="199" name="テキスト ボックス 198"/>
        <xdr:cNvSpPr txBox="1"/>
      </xdr:nvSpPr>
      <xdr:spPr>
        <a:xfrm>
          <a:off x="3733800" y="1450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116760</xdr:rowOff>
    </xdr:from>
    <xdr:to>
      <xdr:col>4</xdr:col>
      <xdr:colOff>482600</xdr:colOff>
      <xdr:row>82</xdr:row>
      <xdr:rowOff>157004</xdr:rowOff>
    </xdr:to>
    <xdr:cxnSp macro="">
      <xdr:nvCxnSpPr>
        <xdr:cNvPr id="200" name="直線コネクタ 199"/>
        <xdr:cNvCxnSpPr/>
      </xdr:nvCxnSpPr>
      <xdr:spPr>
        <a:xfrm>
          <a:off x="2336800" y="14175660"/>
          <a:ext cx="889000" cy="4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144404</xdr:rowOff>
    </xdr:from>
    <xdr:to>
      <xdr:col>4</xdr:col>
      <xdr:colOff>533400</xdr:colOff>
      <xdr:row>84</xdr:row>
      <xdr:rowOff>74554</xdr:rowOff>
    </xdr:to>
    <xdr:sp macro="" textlink="">
      <xdr:nvSpPr>
        <xdr:cNvPr id="201" name="フローチャート : 判断 200"/>
        <xdr:cNvSpPr/>
      </xdr:nvSpPr>
      <xdr:spPr>
        <a:xfrm>
          <a:off x="3175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59331</xdr:rowOff>
    </xdr:from>
    <xdr:ext cx="762000" cy="259045"/>
    <xdr:sp macro="" textlink="">
      <xdr:nvSpPr>
        <xdr:cNvPr id="202" name="テキスト ボックス 201"/>
        <xdr:cNvSpPr txBox="1"/>
      </xdr:nvSpPr>
      <xdr:spPr>
        <a:xfrm>
          <a:off x="2844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116760</xdr:rowOff>
    </xdr:from>
    <xdr:to>
      <xdr:col>3</xdr:col>
      <xdr:colOff>279400</xdr:colOff>
      <xdr:row>82</xdr:row>
      <xdr:rowOff>125126</xdr:rowOff>
    </xdr:to>
    <xdr:cxnSp macro="">
      <xdr:nvCxnSpPr>
        <xdr:cNvPr id="203" name="直線コネクタ 202"/>
        <xdr:cNvCxnSpPr/>
      </xdr:nvCxnSpPr>
      <xdr:spPr>
        <a:xfrm flipV="1">
          <a:off x="1447800" y="14175660"/>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35906</xdr:rowOff>
    </xdr:from>
    <xdr:to>
      <xdr:col>3</xdr:col>
      <xdr:colOff>330200</xdr:colOff>
      <xdr:row>84</xdr:row>
      <xdr:rowOff>137506</xdr:rowOff>
    </xdr:to>
    <xdr:sp macro="" textlink="">
      <xdr:nvSpPr>
        <xdr:cNvPr id="204" name="フローチャート : 判断 203"/>
        <xdr:cNvSpPr/>
      </xdr:nvSpPr>
      <xdr:spPr>
        <a:xfrm>
          <a:off x="2286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122283</xdr:rowOff>
    </xdr:from>
    <xdr:ext cx="762000" cy="259045"/>
    <xdr:sp macro="" textlink="">
      <xdr:nvSpPr>
        <xdr:cNvPr id="205" name="テキスト ボックス 204"/>
        <xdr:cNvSpPr txBox="1"/>
      </xdr:nvSpPr>
      <xdr:spPr>
        <a:xfrm>
          <a:off x="1955800" y="145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110488</xdr:rowOff>
    </xdr:from>
    <xdr:to>
      <xdr:col>2</xdr:col>
      <xdr:colOff>127000</xdr:colOff>
      <xdr:row>86</xdr:row>
      <xdr:rowOff>40638</xdr:rowOff>
    </xdr:to>
    <xdr:sp macro="" textlink="">
      <xdr:nvSpPr>
        <xdr:cNvPr id="206" name="フローチャート : 判断 205"/>
        <xdr:cNvSpPr/>
      </xdr:nvSpPr>
      <xdr:spPr>
        <a:xfrm>
          <a:off x="1397000" y="1468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25415</xdr:rowOff>
    </xdr:from>
    <xdr:ext cx="762000" cy="259045"/>
    <xdr:sp macro="" textlink="">
      <xdr:nvSpPr>
        <xdr:cNvPr id="207" name="テキスト ボックス 206"/>
        <xdr:cNvSpPr txBox="1"/>
      </xdr:nvSpPr>
      <xdr:spPr>
        <a:xfrm>
          <a:off x="1066800" y="1477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51664</xdr:rowOff>
    </xdr:from>
    <xdr:to>
      <xdr:col>7</xdr:col>
      <xdr:colOff>203200</xdr:colOff>
      <xdr:row>83</xdr:row>
      <xdr:rowOff>153264</xdr:rowOff>
    </xdr:to>
    <xdr:sp macro="" textlink="">
      <xdr:nvSpPr>
        <xdr:cNvPr id="213" name="円/楕円 212"/>
        <xdr:cNvSpPr/>
      </xdr:nvSpPr>
      <xdr:spPr>
        <a:xfrm>
          <a:off x="4902200" y="142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68191</xdr:rowOff>
    </xdr:from>
    <xdr:ext cx="762000" cy="259045"/>
    <xdr:sp macro="" textlink="">
      <xdr:nvSpPr>
        <xdr:cNvPr id="214" name="人件費・物件費等の状況該当値テキスト"/>
        <xdr:cNvSpPr txBox="1"/>
      </xdr:nvSpPr>
      <xdr:spPr>
        <a:xfrm>
          <a:off x="5041900" y="141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99,696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137801</xdr:rowOff>
    </xdr:from>
    <xdr:to>
      <xdr:col>6</xdr:col>
      <xdr:colOff>50800</xdr:colOff>
      <xdr:row>83</xdr:row>
      <xdr:rowOff>67951</xdr:rowOff>
    </xdr:to>
    <xdr:sp macro="" textlink="">
      <xdr:nvSpPr>
        <xdr:cNvPr id="215" name="円/楕円 214"/>
        <xdr:cNvSpPr/>
      </xdr:nvSpPr>
      <xdr:spPr>
        <a:xfrm>
          <a:off x="4064000" y="141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78128</xdr:rowOff>
    </xdr:from>
    <xdr:ext cx="736600" cy="259045"/>
    <xdr:sp macro="" textlink="">
      <xdr:nvSpPr>
        <xdr:cNvPr id="216" name="テキスト ボックス 215"/>
        <xdr:cNvSpPr txBox="1"/>
      </xdr:nvSpPr>
      <xdr:spPr>
        <a:xfrm>
          <a:off x="3733800" y="13965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93,332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106204</xdr:rowOff>
    </xdr:from>
    <xdr:to>
      <xdr:col>4</xdr:col>
      <xdr:colOff>533400</xdr:colOff>
      <xdr:row>83</xdr:row>
      <xdr:rowOff>36354</xdr:rowOff>
    </xdr:to>
    <xdr:sp macro="" textlink="">
      <xdr:nvSpPr>
        <xdr:cNvPr id="217" name="円/楕円 216"/>
        <xdr:cNvSpPr/>
      </xdr:nvSpPr>
      <xdr:spPr>
        <a:xfrm>
          <a:off x="3175000" y="141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46531</xdr:rowOff>
    </xdr:from>
    <xdr:ext cx="762000" cy="259045"/>
    <xdr:sp macro="" textlink="">
      <xdr:nvSpPr>
        <xdr:cNvPr id="218" name="テキスト ボックス 217"/>
        <xdr:cNvSpPr txBox="1"/>
      </xdr:nvSpPr>
      <xdr:spPr>
        <a:xfrm>
          <a:off x="2844800" y="1393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90,975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65960</xdr:rowOff>
    </xdr:from>
    <xdr:to>
      <xdr:col>3</xdr:col>
      <xdr:colOff>330200</xdr:colOff>
      <xdr:row>82</xdr:row>
      <xdr:rowOff>167560</xdr:rowOff>
    </xdr:to>
    <xdr:sp macro="" textlink="">
      <xdr:nvSpPr>
        <xdr:cNvPr id="219" name="円/楕円 218"/>
        <xdr:cNvSpPr/>
      </xdr:nvSpPr>
      <xdr:spPr>
        <a:xfrm>
          <a:off x="2286000" y="141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6287</xdr:rowOff>
    </xdr:from>
    <xdr:ext cx="762000" cy="259045"/>
    <xdr:sp macro="" textlink="">
      <xdr:nvSpPr>
        <xdr:cNvPr id="220" name="テキスト ボックス 219"/>
        <xdr:cNvSpPr txBox="1"/>
      </xdr:nvSpPr>
      <xdr:spPr>
        <a:xfrm>
          <a:off x="1955800" y="1389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87,973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74326</xdr:rowOff>
    </xdr:from>
    <xdr:to>
      <xdr:col>2</xdr:col>
      <xdr:colOff>127000</xdr:colOff>
      <xdr:row>83</xdr:row>
      <xdr:rowOff>4476</xdr:rowOff>
    </xdr:to>
    <xdr:sp macro="" textlink="">
      <xdr:nvSpPr>
        <xdr:cNvPr id="221" name="円/楕円 220"/>
        <xdr:cNvSpPr/>
      </xdr:nvSpPr>
      <xdr:spPr>
        <a:xfrm>
          <a:off x="1397000" y="1413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14653</xdr:rowOff>
    </xdr:from>
    <xdr:ext cx="762000" cy="259045"/>
    <xdr:sp macro="" textlink="">
      <xdr:nvSpPr>
        <xdr:cNvPr id="222" name="テキスト ボックス 221"/>
        <xdr:cNvSpPr txBox="1"/>
      </xdr:nvSpPr>
      <xdr:spPr>
        <a:xfrm>
          <a:off x="1066800" y="1390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年４月から管理職員の給料を</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4</a:t>
          </a:r>
          <a:r>
            <a:rPr kumimoji="1" lang="ja-JP" altLang="en-US" sz="1300">
              <a:latin typeface="ＭＳ Ｐゴシック"/>
            </a:rPr>
            <a:t>％減額しているなど人件費抑制に努めているが、類似団体の平均より</a:t>
          </a:r>
          <a:r>
            <a:rPr kumimoji="1" lang="en-US" altLang="ja-JP" sz="1300">
              <a:latin typeface="ＭＳ Ｐゴシック"/>
            </a:rPr>
            <a:t>0.2</a:t>
          </a:r>
          <a:r>
            <a:rPr kumimoji="1" lang="ja-JP" altLang="en-US" sz="1300">
              <a:latin typeface="ＭＳ Ｐゴシック"/>
            </a:rPr>
            <a:t>ポイント上回っている。</a:t>
          </a:r>
        </a:p>
        <a:p>
          <a:r>
            <a:rPr kumimoji="1" lang="ja-JP" altLang="en-US" sz="1300">
              <a:latin typeface="ＭＳ Ｐゴシック"/>
            </a:rPr>
            <a:t>　今後においては、毎年度見直している「定員管理計画」に基づき、職員数の適正化と人件費の抑制に取り組む。</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162984</xdr:rowOff>
    </xdr:to>
    <xdr:cxnSp macro="">
      <xdr:nvCxnSpPr>
        <xdr:cNvPr id="256" name="直線コネクタ 255"/>
        <xdr:cNvCxnSpPr/>
      </xdr:nvCxnSpPr>
      <xdr:spPr>
        <a:xfrm flipV="1">
          <a:off x="16179800" y="1451652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168487</xdr:rowOff>
    </xdr:to>
    <xdr:cxnSp macro="">
      <xdr:nvCxnSpPr>
        <xdr:cNvPr id="259" name="直線コネクタ 258"/>
        <xdr:cNvCxnSpPr/>
      </xdr:nvCxnSpPr>
      <xdr:spPr>
        <a:xfrm flipV="1">
          <a:off x="15290800" y="14564784"/>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60" name="フローチャート : 判断 259"/>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61" name="テキスト ボックス 260"/>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90</xdr:row>
      <xdr:rowOff>19050</xdr:rowOff>
    </xdr:to>
    <xdr:cxnSp macro="">
      <xdr:nvCxnSpPr>
        <xdr:cNvPr id="262" name="直線コネクタ 261"/>
        <xdr:cNvCxnSpPr/>
      </xdr:nvCxnSpPr>
      <xdr:spPr>
        <a:xfrm flipV="1">
          <a:off x="14401800" y="14741737"/>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154939</xdr:rowOff>
    </xdr:from>
    <xdr:to>
      <xdr:col>22</xdr:col>
      <xdr:colOff>254000</xdr:colOff>
      <xdr:row>84</xdr:row>
      <xdr:rowOff>85089</xdr:rowOff>
    </xdr:to>
    <xdr:sp macro="" textlink="">
      <xdr:nvSpPr>
        <xdr:cNvPr id="263" name="フローチャート : 判断 262"/>
        <xdr:cNvSpPr/>
      </xdr:nvSpPr>
      <xdr:spPr>
        <a:xfrm>
          <a:off x="15240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95266</xdr:rowOff>
    </xdr:from>
    <xdr:ext cx="762000" cy="259045"/>
    <xdr:sp macro="" textlink="">
      <xdr:nvSpPr>
        <xdr:cNvPr id="264" name="テキスト ボックス 263"/>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53763</xdr:rowOff>
    </xdr:from>
    <xdr:to>
      <xdr:col>21</xdr:col>
      <xdr:colOff>0</xdr:colOff>
      <xdr:row>90</xdr:row>
      <xdr:rowOff>19050</xdr:rowOff>
    </xdr:to>
    <xdr:cxnSp macro="">
      <xdr:nvCxnSpPr>
        <xdr:cNvPr id="265" name="直線コネクタ 264"/>
        <xdr:cNvCxnSpPr/>
      </xdr:nvCxnSpPr>
      <xdr:spPr>
        <a:xfrm>
          <a:off x="13512800" y="153128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96520</xdr:rowOff>
    </xdr:from>
    <xdr:to>
      <xdr:col>21</xdr:col>
      <xdr:colOff>50800</xdr:colOff>
      <xdr:row>88</xdr:row>
      <xdr:rowOff>26670</xdr:rowOff>
    </xdr:to>
    <xdr:sp macro="" textlink="">
      <xdr:nvSpPr>
        <xdr:cNvPr id="266" name="フローチャート : 判断 265"/>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67" name="テキスト ボックス 266"/>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68" name="フローチャート : 判断 267"/>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69" name="テキスト ボックス 268"/>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5" name="円/楕円 274"/>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36000</xdr:rowOff>
    </xdr:from>
    <xdr:ext cx="762000" cy="259045"/>
    <xdr:sp macro="" textlink="">
      <xdr:nvSpPr>
        <xdr:cNvPr id="276" name="給与水準   （国との比較）該当値テキスト"/>
        <xdr:cNvSpPr txBox="1"/>
      </xdr:nvSpPr>
      <xdr:spPr>
        <a:xfrm>
          <a:off x="17106900" y="1443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7" name="円/楕円 276"/>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8" name="テキスト ボックス 277"/>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79" name="円/楕円 278"/>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80" name="テキスト ボックス 279"/>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81" name="円/楕円 280"/>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82" name="テキスト ボックス 281"/>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83" name="円/楕円 282"/>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89340</xdr:rowOff>
    </xdr:from>
    <xdr:ext cx="762000" cy="259045"/>
    <xdr:sp macro="" textlink="">
      <xdr:nvSpPr>
        <xdr:cNvPr id="284" name="テキスト ボックス 283"/>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毎年度見直している「定員管理計画」に基づく行政運営体制の見直しや人材育成の推進などにより、類似団体平均を下回っている。</a:t>
          </a:r>
        </a:p>
        <a:p>
          <a:r>
            <a:rPr kumimoji="1" lang="ja-JP" altLang="en-US" sz="1300">
              <a:latin typeface="ＭＳ Ｐゴシック"/>
            </a:rPr>
            <a:t>　また、同計画に基づき、平成</a:t>
          </a:r>
          <a:r>
            <a:rPr kumimoji="1" lang="en-US" altLang="ja-JP" sz="1300">
              <a:latin typeface="ＭＳ Ｐゴシック"/>
            </a:rPr>
            <a:t>37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日時点の職員数を平成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a:t>
          </a:r>
          <a:r>
            <a:rPr kumimoji="1" lang="en-US" altLang="ja-JP" sz="1300">
              <a:latin typeface="ＭＳ Ｐゴシック"/>
            </a:rPr>
            <a:t>389</a:t>
          </a:r>
          <a:r>
            <a:rPr kumimoji="1" lang="ja-JP" altLang="en-US" sz="1300">
              <a:latin typeface="ＭＳ Ｐゴシック"/>
            </a:rPr>
            <a:t>人から</a:t>
          </a:r>
          <a:r>
            <a:rPr kumimoji="1" lang="en-US" altLang="ja-JP" sz="1300">
              <a:latin typeface="ＭＳ Ｐゴシック"/>
            </a:rPr>
            <a:t>359</a:t>
          </a:r>
          <a:r>
            <a:rPr kumimoji="1" lang="ja-JP" altLang="en-US" sz="1300">
              <a:latin typeface="ＭＳ Ｐゴシック"/>
            </a:rPr>
            <a:t>人と目標設定し、計画的な職員採用を行う。</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81704</xdr:rowOff>
    </xdr:from>
    <xdr:to>
      <xdr:col>24</xdr:col>
      <xdr:colOff>558800</xdr:colOff>
      <xdr:row>60</xdr:row>
      <xdr:rowOff>99801</xdr:rowOff>
    </xdr:to>
    <xdr:cxnSp macro="">
      <xdr:nvCxnSpPr>
        <xdr:cNvPr id="319" name="直線コネクタ 318"/>
        <xdr:cNvCxnSpPr/>
      </xdr:nvCxnSpPr>
      <xdr:spPr>
        <a:xfrm>
          <a:off x="16179800" y="10368704"/>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0"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75671</xdr:rowOff>
    </xdr:from>
    <xdr:to>
      <xdr:col>23</xdr:col>
      <xdr:colOff>406400</xdr:colOff>
      <xdr:row>60</xdr:row>
      <xdr:rowOff>81704</xdr:rowOff>
    </xdr:to>
    <xdr:cxnSp macro="">
      <xdr:nvCxnSpPr>
        <xdr:cNvPr id="322" name="直線コネクタ 321"/>
        <xdr:cNvCxnSpPr/>
      </xdr:nvCxnSpPr>
      <xdr:spPr>
        <a:xfrm>
          <a:off x="15290800" y="103626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18309</xdr:rowOff>
    </xdr:from>
    <xdr:to>
      <xdr:col>23</xdr:col>
      <xdr:colOff>457200</xdr:colOff>
      <xdr:row>61</xdr:row>
      <xdr:rowOff>119909</xdr:rowOff>
    </xdr:to>
    <xdr:sp macro="" textlink="">
      <xdr:nvSpPr>
        <xdr:cNvPr id="323" name="フローチャート : 判断 322"/>
        <xdr:cNvSpPr/>
      </xdr:nvSpPr>
      <xdr:spPr>
        <a:xfrm>
          <a:off x="16129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104686</xdr:rowOff>
    </xdr:from>
    <xdr:ext cx="736600" cy="259045"/>
    <xdr:sp macro="" textlink="">
      <xdr:nvSpPr>
        <xdr:cNvPr id="324" name="テキスト ボックス 323"/>
        <xdr:cNvSpPr txBox="1"/>
      </xdr:nvSpPr>
      <xdr:spPr>
        <a:xfrm>
          <a:off x="15798800" y="1056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73660</xdr:rowOff>
    </xdr:from>
    <xdr:to>
      <xdr:col>22</xdr:col>
      <xdr:colOff>203200</xdr:colOff>
      <xdr:row>60</xdr:row>
      <xdr:rowOff>75671</xdr:rowOff>
    </xdr:to>
    <xdr:cxnSp macro="">
      <xdr:nvCxnSpPr>
        <xdr:cNvPr id="325" name="直線コネクタ 324"/>
        <xdr:cNvCxnSpPr/>
      </xdr:nvCxnSpPr>
      <xdr:spPr>
        <a:xfrm>
          <a:off x="14401800" y="1036066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24342</xdr:rowOff>
    </xdr:from>
    <xdr:to>
      <xdr:col>22</xdr:col>
      <xdr:colOff>254000</xdr:colOff>
      <xdr:row>61</xdr:row>
      <xdr:rowOff>125942</xdr:rowOff>
    </xdr:to>
    <xdr:sp macro="" textlink="">
      <xdr:nvSpPr>
        <xdr:cNvPr id="326" name="フローチャート : 判断 325"/>
        <xdr:cNvSpPr/>
      </xdr:nvSpPr>
      <xdr:spPr>
        <a:xfrm>
          <a:off x="15240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110719</xdr:rowOff>
    </xdr:from>
    <xdr:ext cx="762000" cy="259045"/>
    <xdr:sp macro="" textlink="">
      <xdr:nvSpPr>
        <xdr:cNvPr id="327" name="テキスト ボックス 326"/>
        <xdr:cNvSpPr txBox="1"/>
      </xdr:nvSpPr>
      <xdr:spPr>
        <a:xfrm>
          <a:off x="14909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73660</xdr:rowOff>
    </xdr:from>
    <xdr:to>
      <xdr:col>21</xdr:col>
      <xdr:colOff>0</xdr:colOff>
      <xdr:row>60</xdr:row>
      <xdr:rowOff>109855</xdr:rowOff>
    </xdr:to>
    <xdr:cxnSp macro="">
      <xdr:nvCxnSpPr>
        <xdr:cNvPr id="328" name="直線コネクタ 327"/>
        <xdr:cNvCxnSpPr/>
      </xdr:nvCxnSpPr>
      <xdr:spPr>
        <a:xfrm flipV="1">
          <a:off x="13512800" y="103606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38418</xdr:rowOff>
    </xdr:from>
    <xdr:to>
      <xdr:col>21</xdr:col>
      <xdr:colOff>50800</xdr:colOff>
      <xdr:row>61</xdr:row>
      <xdr:rowOff>140018</xdr:rowOff>
    </xdr:to>
    <xdr:sp macro="" textlink="">
      <xdr:nvSpPr>
        <xdr:cNvPr id="329" name="フローチャート : 判断 328"/>
        <xdr:cNvSpPr/>
      </xdr:nvSpPr>
      <xdr:spPr>
        <a:xfrm>
          <a:off x="14351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124795</xdr:rowOff>
    </xdr:from>
    <xdr:ext cx="762000" cy="259045"/>
    <xdr:sp macro="" textlink="">
      <xdr:nvSpPr>
        <xdr:cNvPr id="330" name="テキスト ボックス 329"/>
        <xdr:cNvSpPr txBox="1"/>
      </xdr:nvSpPr>
      <xdr:spPr>
        <a:xfrm>
          <a:off x="14020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1" name="フローチャート : 判断 330"/>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2" name="テキスト ボックス 331"/>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49001</xdr:rowOff>
    </xdr:from>
    <xdr:to>
      <xdr:col>24</xdr:col>
      <xdr:colOff>609600</xdr:colOff>
      <xdr:row>60</xdr:row>
      <xdr:rowOff>150601</xdr:rowOff>
    </xdr:to>
    <xdr:sp macro="" textlink="">
      <xdr:nvSpPr>
        <xdr:cNvPr id="338" name="円/楕円 337"/>
        <xdr:cNvSpPr/>
      </xdr:nvSpPr>
      <xdr:spPr>
        <a:xfrm>
          <a:off x="169672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65528</xdr:rowOff>
    </xdr:from>
    <xdr:ext cx="762000" cy="259045"/>
    <xdr:sp macro="" textlink="">
      <xdr:nvSpPr>
        <xdr:cNvPr id="339" name="定員管理の状況該当値テキスト"/>
        <xdr:cNvSpPr txBox="1"/>
      </xdr:nvSpPr>
      <xdr:spPr>
        <a:xfrm>
          <a:off x="17106900" y="1018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30904</xdr:rowOff>
    </xdr:from>
    <xdr:to>
      <xdr:col>23</xdr:col>
      <xdr:colOff>457200</xdr:colOff>
      <xdr:row>60</xdr:row>
      <xdr:rowOff>132504</xdr:rowOff>
    </xdr:to>
    <xdr:sp macro="" textlink="">
      <xdr:nvSpPr>
        <xdr:cNvPr id="340" name="円/楕円 339"/>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142681</xdr:rowOff>
    </xdr:from>
    <xdr:ext cx="736600" cy="259045"/>
    <xdr:sp macro="" textlink="">
      <xdr:nvSpPr>
        <xdr:cNvPr id="341" name="テキスト ボックス 340"/>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24871</xdr:rowOff>
    </xdr:from>
    <xdr:to>
      <xdr:col>22</xdr:col>
      <xdr:colOff>254000</xdr:colOff>
      <xdr:row>60</xdr:row>
      <xdr:rowOff>126471</xdr:rowOff>
    </xdr:to>
    <xdr:sp macro="" textlink="">
      <xdr:nvSpPr>
        <xdr:cNvPr id="342" name="円/楕円 341"/>
        <xdr:cNvSpPr/>
      </xdr:nvSpPr>
      <xdr:spPr>
        <a:xfrm>
          <a:off x="15240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136648</xdr:rowOff>
    </xdr:from>
    <xdr:ext cx="762000" cy="259045"/>
    <xdr:sp macro="" textlink="">
      <xdr:nvSpPr>
        <xdr:cNvPr id="343" name="テキスト ボックス 342"/>
        <xdr:cNvSpPr txBox="1"/>
      </xdr:nvSpPr>
      <xdr:spPr>
        <a:xfrm>
          <a:off x="14909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22860</xdr:rowOff>
    </xdr:from>
    <xdr:to>
      <xdr:col>21</xdr:col>
      <xdr:colOff>50800</xdr:colOff>
      <xdr:row>60</xdr:row>
      <xdr:rowOff>124460</xdr:rowOff>
    </xdr:to>
    <xdr:sp macro="" textlink="">
      <xdr:nvSpPr>
        <xdr:cNvPr id="344" name="円/楕円 343"/>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45" name="テキスト ボックス 344"/>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59055</xdr:rowOff>
    </xdr:from>
    <xdr:to>
      <xdr:col>19</xdr:col>
      <xdr:colOff>533400</xdr:colOff>
      <xdr:row>60</xdr:row>
      <xdr:rowOff>160655</xdr:rowOff>
    </xdr:to>
    <xdr:sp macro="" textlink="">
      <xdr:nvSpPr>
        <xdr:cNvPr id="346" name="円/楕円 345"/>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170832</xdr:rowOff>
    </xdr:from>
    <xdr:ext cx="762000" cy="259045"/>
    <xdr:sp macro="" textlink="">
      <xdr:nvSpPr>
        <xdr:cNvPr id="347" name="テキスト ボックス 346"/>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a:t>
          </a:r>
          <a:r>
            <a:rPr kumimoji="1" lang="en-US" altLang="ja-JP" sz="1300">
              <a:latin typeface="ＭＳ Ｐゴシック"/>
            </a:rPr>
            <a:t>2</a:t>
          </a:r>
          <a:r>
            <a:rPr kumimoji="1" lang="ja-JP" altLang="en-US" sz="1300">
              <a:latin typeface="ＭＳ Ｐゴシック"/>
            </a:rPr>
            <a:t>度にわたる財政再建の取組みにおいて、投資的事業による地方債発行の抑制を図ってきたところであるが、近年の起債額の増加等により、年々悪化しつつある。</a:t>
          </a:r>
        </a:p>
        <a:p>
          <a:r>
            <a:rPr kumimoji="1" lang="ja-JP" altLang="en-US" sz="1300">
              <a:latin typeface="ＭＳ Ｐゴシック"/>
            </a:rPr>
            <a:t>　今後は事業の選択と集中等により、将来にわたって持続可能な財政基盤の構築に取り組む。</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108903</xdr:rowOff>
    </xdr:from>
    <xdr:to>
      <xdr:col>24</xdr:col>
      <xdr:colOff>558800</xdr:colOff>
      <xdr:row>40</xdr:row>
      <xdr:rowOff>120968</xdr:rowOff>
    </xdr:to>
    <xdr:cxnSp macro="">
      <xdr:nvCxnSpPr>
        <xdr:cNvPr id="377" name="直線コネクタ 376"/>
        <xdr:cNvCxnSpPr/>
      </xdr:nvCxnSpPr>
      <xdr:spPr>
        <a:xfrm>
          <a:off x="16179800" y="696690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78"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48578</xdr:rowOff>
    </xdr:from>
    <xdr:to>
      <xdr:col>23</xdr:col>
      <xdr:colOff>406400</xdr:colOff>
      <xdr:row>40</xdr:row>
      <xdr:rowOff>108903</xdr:rowOff>
    </xdr:to>
    <xdr:cxnSp macro="">
      <xdr:nvCxnSpPr>
        <xdr:cNvPr id="380" name="直線コネクタ 379"/>
        <xdr:cNvCxnSpPr/>
      </xdr:nvCxnSpPr>
      <xdr:spPr>
        <a:xfrm>
          <a:off x="15290800" y="69065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33972</xdr:rowOff>
    </xdr:from>
    <xdr:to>
      <xdr:col>23</xdr:col>
      <xdr:colOff>457200</xdr:colOff>
      <xdr:row>40</xdr:row>
      <xdr:rowOff>135572</xdr:rowOff>
    </xdr:to>
    <xdr:sp macro="" textlink="">
      <xdr:nvSpPr>
        <xdr:cNvPr id="381" name="フローチャート : 判断 380"/>
        <xdr:cNvSpPr/>
      </xdr:nvSpPr>
      <xdr:spPr>
        <a:xfrm>
          <a:off x="16129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145749</xdr:rowOff>
    </xdr:from>
    <xdr:ext cx="736600" cy="259045"/>
    <xdr:sp macro="" textlink="">
      <xdr:nvSpPr>
        <xdr:cNvPr id="382" name="テキスト ボックス 381"/>
        <xdr:cNvSpPr txBox="1"/>
      </xdr:nvSpPr>
      <xdr:spPr>
        <a:xfrm>
          <a:off x="15798800" y="666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12382</xdr:rowOff>
    </xdr:from>
    <xdr:to>
      <xdr:col>22</xdr:col>
      <xdr:colOff>203200</xdr:colOff>
      <xdr:row>40</xdr:row>
      <xdr:rowOff>48578</xdr:rowOff>
    </xdr:to>
    <xdr:cxnSp macro="">
      <xdr:nvCxnSpPr>
        <xdr:cNvPr id="383" name="直線コネクタ 382"/>
        <xdr:cNvCxnSpPr/>
      </xdr:nvCxnSpPr>
      <xdr:spPr>
        <a:xfrm>
          <a:off x="14401800" y="687038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12382</xdr:rowOff>
    </xdr:from>
    <xdr:to>
      <xdr:col>21</xdr:col>
      <xdr:colOff>0</xdr:colOff>
      <xdr:row>40</xdr:row>
      <xdr:rowOff>12382</xdr:rowOff>
    </xdr:to>
    <xdr:cxnSp macro="">
      <xdr:nvCxnSpPr>
        <xdr:cNvPr id="386" name="直線コネクタ 385"/>
        <xdr:cNvCxnSpPr/>
      </xdr:nvCxnSpPr>
      <xdr:spPr>
        <a:xfrm>
          <a:off x="13512800" y="68703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88265</xdr:rowOff>
    </xdr:from>
    <xdr:to>
      <xdr:col>21</xdr:col>
      <xdr:colOff>50800</xdr:colOff>
      <xdr:row>41</xdr:row>
      <xdr:rowOff>18415</xdr:rowOff>
    </xdr:to>
    <xdr:sp macro="" textlink="">
      <xdr:nvSpPr>
        <xdr:cNvPr id="387" name="フローチャート : 判断 386"/>
        <xdr:cNvSpPr/>
      </xdr:nvSpPr>
      <xdr:spPr>
        <a:xfrm>
          <a:off x="14351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3192</xdr:rowOff>
    </xdr:from>
    <xdr:ext cx="762000" cy="259045"/>
    <xdr:sp macro="" textlink="">
      <xdr:nvSpPr>
        <xdr:cNvPr id="388" name="テキスト ボックス 387"/>
        <xdr:cNvSpPr txBox="1"/>
      </xdr:nvSpPr>
      <xdr:spPr>
        <a:xfrm>
          <a:off x="14020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389" name="フローチャート : 判断 388"/>
        <xdr:cNvSpPr/>
      </xdr:nvSpPr>
      <xdr:spPr>
        <a:xfrm>
          <a:off x="134620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27322</xdr:rowOff>
    </xdr:from>
    <xdr:ext cx="762000" cy="259045"/>
    <xdr:sp macro="" textlink="">
      <xdr:nvSpPr>
        <xdr:cNvPr id="390" name="テキスト ボックス 389"/>
        <xdr:cNvSpPr txBox="1"/>
      </xdr:nvSpPr>
      <xdr:spPr>
        <a:xfrm>
          <a:off x="13131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96" name="円/楕円 395"/>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397"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58103</xdr:rowOff>
    </xdr:from>
    <xdr:to>
      <xdr:col>23</xdr:col>
      <xdr:colOff>457200</xdr:colOff>
      <xdr:row>40</xdr:row>
      <xdr:rowOff>159703</xdr:rowOff>
    </xdr:to>
    <xdr:sp macro="" textlink="">
      <xdr:nvSpPr>
        <xdr:cNvPr id="398" name="円/楕円 397"/>
        <xdr:cNvSpPr/>
      </xdr:nvSpPr>
      <xdr:spPr>
        <a:xfrm>
          <a:off x="16129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144480</xdr:rowOff>
    </xdr:from>
    <xdr:ext cx="736600" cy="259045"/>
    <xdr:sp macro="" textlink="">
      <xdr:nvSpPr>
        <xdr:cNvPr id="399" name="テキスト ボックス 398"/>
        <xdr:cNvSpPr txBox="1"/>
      </xdr:nvSpPr>
      <xdr:spPr>
        <a:xfrm>
          <a:off x="15798800" y="700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169228</xdr:rowOff>
    </xdr:from>
    <xdr:to>
      <xdr:col>22</xdr:col>
      <xdr:colOff>254000</xdr:colOff>
      <xdr:row>40</xdr:row>
      <xdr:rowOff>99378</xdr:rowOff>
    </xdr:to>
    <xdr:sp macro="" textlink="">
      <xdr:nvSpPr>
        <xdr:cNvPr id="400" name="円/楕円 399"/>
        <xdr:cNvSpPr/>
      </xdr:nvSpPr>
      <xdr:spPr>
        <a:xfrm>
          <a:off x="15240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109555</xdr:rowOff>
    </xdr:from>
    <xdr:ext cx="762000" cy="259045"/>
    <xdr:sp macro="" textlink="">
      <xdr:nvSpPr>
        <xdr:cNvPr id="401" name="テキスト ボックス 400"/>
        <xdr:cNvSpPr txBox="1"/>
      </xdr:nvSpPr>
      <xdr:spPr>
        <a:xfrm>
          <a:off x="14909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133032</xdr:rowOff>
    </xdr:from>
    <xdr:to>
      <xdr:col>21</xdr:col>
      <xdr:colOff>50800</xdr:colOff>
      <xdr:row>40</xdr:row>
      <xdr:rowOff>63182</xdr:rowOff>
    </xdr:to>
    <xdr:sp macro="" textlink="">
      <xdr:nvSpPr>
        <xdr:cNvPr id="402" name="円/楕円 401"/>
        <xdr:cNvSpPr/>
      </xdr:nvSpPr>
      <xdr:spPr>
        <a:xfrm>
          <a:off x="14351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73359</xdr:rowOff>
    </xdr:from>
    <xdr:ext cx="762000" cy="259045"/>
    <xdr:sp macro="" textlink="">
      <xdr:nvSpPr>
        <xdr:cNvPr id="403" name="テキスト ボックス 402"/>
        <xdr:cNvSpPr txBox="1"/>
      </xdr:nvSpPr>
      <xdr:spPr>
        <a:xfrm>
          <a:off x="14020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133032</xdr:rowOff>
    </xdr:from>
    <xdr:to>
      <xdr:col>19</xdr:col>
      <xdr:colOff>533400</xdr:colOff>
      <xdr:row>40</xdr:row>
      <xdr:rowOff>63182</xdr:rowOff>
    </xdr:to>
    <xdr:sp macro="" textlink="">
      <xdr:nvSpPr>
        <xdr:cNvPr id="404" name="円/楕円 403"/>
        <xdr:cNvSpPr/>
      </xdr:nvSpPr>
      <xdr:spPr>
        <a:xfrm>
          <a:off x="13462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73359</xdr:rowOff>
    </xdr:from>
    <xdr:ext cx="762000" cy="259045"/>
    <xdr:sp macro="" textlink="">
      <xdr:nvSpPr>
        <xdr:cNvPr id="405" name="テキスト ボックス 404"/>
        <xdr:cNvSpPr txBox="1"/>
      </xdr:nvSpPr>
      <xdr:spPr>
        <a:xfrm>
          <a:off x="13131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義務教育施設の耐震化・大規模改修に加え、道路改修事業等の投資的事業費が増加し、これに伴って起債額も増えた。また、国民健康保険事業財政調整基金取崩による、充当可能財源等の減少もあり、将来負担比率が上昇した。</a:t>
          </a:r>
        </a:p>
        <a:p>
          <a:r>
            <a:rPr kumimoji="1" lang="ja-JP" altLang="en-US" sz="1300">
              <a:latin typeface="ＭＳ Ｐゴシック"/>
            </a:rPr>
            <a:t>　今後も、施設の耐震化・大規模改修のほか老朽化施設の改修等により将来負担比率の上昇が考えられることから、新規事業については選択と集中により厳選するとともに、公共施設の整理統合を進めるなど、将来の世代に過度の負担を残さないよう、財政の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84328</xdr:rowOff>
    </xdr:from>
    <xdr:to>
      <xdr:col>24</xdr:col>
      <xdr:colOff>558800</xdr:colOff>
      <xdr:row>16</xdr:row>
      <xdr:rowOff>103632</xdr:rowOff>
    </xdr:to>
    <xdr:cxnSp macro="">
      <xdr:nvCxnSpPr>
        <xdr:cNvPr id="439" name="直線コネクタ 438"/>
        <xdr:cNvCxnSpPr/>
      </xdr:nvCxnSpPr>
      <xdr:spPr>
        <a:xfrm>
          <a:off x="16179800" y="282752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0"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77893</xdr:rowOff>
    </xdr:from>
    <xdr:to>
      <xdr:col>23</xdr:col>
      <xdr:colOff>406400</xdr:colOff>
      <xdr:row>16</xdr:row>
      <xdr:rowOff>84328</xdr:rowOff>
    </xdr:to>
    <xdr:cxnSp macro="">
      <xdr:nvCxnSpPr>
        <xdr:cNvPr id="442" name="直線コネクタ 441"/>
        <xdr:cNvCxnSpPr/>
      </xdr:nvCxnSpPr>
      <xdr:spPr>
        <a:xfrm>
          <a:off x="15290800" y="2821093"/>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69723</xdr:rowOff>
    </xdr:from>
    <xdr:to>
      <xdr:col>23</xdr:col>
      <xdr:colOff>457200</xdr:colOff>
      <xdr:row>16</xdr:row>
      <xdr:rowOff>171323</xdr:rowOff>
    </xdr:to>
    <xdr:sp macro="" textlink="">
      <xdr:nvSpPr>
        <xdr:cNvPr id="443" name="フローチャート : 判断 442"/>
        <xdr:cNvSpPr/>
      </xdr:nvSpPr>
      <xdr:spPr>
        <a:xfrm>
          <a:off x="16129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156100</xdr:rowOff>
    </xdr:from>
    <xdr:ext cx="736600" cy="259045"/>
    <xdr:sp macro="" textlink="">
      <xdr:nvSpPr>
        <xdr:cNvPr id="444" name="テキスト ボックス 443"/>
        <xdr:cNvSpPr txBox="1"/>
      </xdr:nvSpPr>
      <xdr:spPr>
        <a:xfrm>
          <a:off x="15798800" y="289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71459</xdr:rowOff>
    </xdr:from>
    <xdr:to>
      <xdr:col>22</xdr:col>
      <xdr:colOff>203200</xdr:colOff>
      <xdr:row>16</xdr:row>
      <xdr:rowOff>77893</xdr:rowOff>
    </xdr:to>
    <xdr:cxnSp macro="">
      <xdr:nvCxnSpPr>
        <xdr:cNvPr id="445" name="直線コネクタ 444"/>
        <xdr:cNvCxnSpPr/>
      </xdr:nvCxnSpPr>
      <xdr:spPr>
        <a:xfrm>
          <a:off x="14401800" y="2814659"/>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31919</xdr:rowOff>
    </xdr:from>
    <xdr:to>
      <xdr:col>22</xdr:col>
      <xdr:colOff>254000</xdr:colOff>
      <xdr:row>16</xdr:row>
      <xdr:rowOff>133519</xdr:rowOff>
    </xdr:to>
    <xdr:sp macro="" textlink="">
      <xdr:nvSpPr>
        <xdr:cNvPr id="446" name="フローチャート : 判断 445"/>
        <xdr:cNvSpPr/>
      </xdr:nvSpPr>
      <xdr:spPr>
        <a:xfrm>
          <a:off x="15240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118296</xdr:rowOff>
    </xdr:from>
    <xdr:ext cx="762000" cy="259045"/>
    <xdr:sp macro="" textlink="">
      <xdr:nvSpPr>
        <xdr:cNvPr id="447" name="テキスト ボックス 446"/>
        <xdr:cNvSpPr txBox="1"/>
      </xdr:nvSpPr>
      <xdr:spPr>
        <a:xfrm>
          <a:off x="14909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153628</xdr:rowOff>
    </xdr:from>
    <xdr:to>
      <xdr:col>21</xdr:col>
      <xdr:colOff>0</xdr:colOff>
      <xdr:row>16</xdr:row>
      <xdr:rowOff>71459</xdr:rowOff>
    </xdr:to>
    <xdr:cxnSp macro="">
      <xdr:nvCxnSpPr>
        <xdr:cNvPr id="448" name="直線コネクタ 447"/>
        <xdr:cNvCxnSpPr/>
      </xdr:nvCxnSpPr>
      <xdr:spPr>
        <a:xfrm>
          <a:off x="13512800" y="2725378"/>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122809</xdr:rowOff>
    </xdr:from>
    <xdr:to>
      <xdr:col>21</xdr:col>
      <xdr:colOff>50800</xdr:colOff>
      <xdr:row>17</xdr:row>
      <xdr:rowOff>52959</xdr:rowOff>
    </xdr:to>
    <xdr:sp macro="" textlink="">
      <xdr:nvSpPr>
        <xdr:cNvPr id="449" name="フローチャート : 判断 448"/>
        <xdr:cNvSpPr/>
      </xdr:nvSpPr>
      <xdr:spPr>
        <a:xfrm>
          <a:off x="14351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37736</xdr:rowOff>
    </xdr:from>
    <xdr:ext cx="762000" cy="259045"/>
    <xdr:sp macro="" textlink="">
      <xdr:nvSpPr>
        <xdr:cNvPr id="450" name="テキスト ボックス 449"/>
        <xdr:cNvSpPr txBox="1"/>
      </xdr:nvSpPr>
      <xdr:spPr>
        <a:xfrm>
          <a:off x="14020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44662</xdr:rowOff>
    </xdr:from>
    <xdr:to>
      <xdr:col>19</xdr:col>
      <xdr:colOff>533400</xdr:colOff>
      <xdr:row>17</xdr:row>
      <xdr:rowOff>146262</xdr:rowOff>
    </xdr:to>
    <xdr:sp macro="" textlink="">
      <xdr:nvSpPr>
        <xdr:cNvPr id="451" name="フローチャート : 判断 450"/>
        <xdr:cNvSpPr/>
      </xdr:nvSpPr>
      <xdr:spPr>
        <a:xfrm>
          <a:off x="13462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131039</xdr:rowOff>
    </xdr:from>
    <xdr:ext cx="762000" cy="259045"/>
    <xdr:sp macro="" textlink="">
      <xdr:nvSpPr>
        <xdr:cNvPr id="452" name="テキスト ボックス 451"/>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52832</xdr:rowOff>
    </xdr:from>
    <xdr:to>
      <xdr:col>24</xdr:col>
      <xdr:colOff>609600</xdr:colOff>
      <xdr:row>16</xdr:row>
      <xdr:rowOff>154432</xdr:rowOff>
    </xdr:to>
    <xdr:sp macro="" textlink="">
      <xdr:nvSpPr>
        <xdr:cNvPr id="458" name="円/楕円 457"/>
        <xdr:cNvSpPr/>
      </xdr:nvSpPr>
      <xdr:spPr>
        <a:xfrm>
          <a:off x="169672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24909</xdr:rowOff>
    </xdr:from>
    <xdr:ext cx="762000" cy="259045"/>
    <xdr:sp macro="" textlink="">
      <xdr:nvSpPr>
        <xdr:cNvPr id="459" name="将来負担の状況該当値テキスト"/>
        <xdr:cNvSpPr txBox="1"/>
      </xdr:nvSpPr>
      <xdr:spPr>
        <a:xfrm>
          <a:off x="17106900" y="276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33528</xdr:rowOff>
    </xdr:from>
    <xdr:to>
      <xdr:col>23</xdr:col>
      <xdr:colOff>457200</xdr:colOff>
      <xdr:row>16</xdr:row>
      <xdr:rowOff>135128</xdr:rowOff>
    </xdr:to>
    <xdr:sp macro="" textlink="">
      <xdr:nvSpPr>
        <xdr:cNvPr id="460" name="円/楕円 459"/>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61" name="テキスト ボックス 460"/>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27093</xdr:rowOff>
    </xdr:from>
    <xdr:to>
      <xdr:col>22</xdr:col>
      <xdr:colOff>254000</xdr:colOff>
      <xdr:row>16</xdr:row>
      <xdr:rowOff>128693</xdr:rowOff>
    </xdr:to>
    <xdr:sp macro="" textlink="">
      <xdr:nvSpPr>
        <xdr:cNvPr id="462" name="円/楕円 461"/>
        <xdr:cNvSpPr/>
      </xdr:nvSpPr>
      <xdr:spPr>
        <a:xfrm>
          <a:off x="15240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138870</xdr:rowOff>
    </xdr:from>
    <xdr:ext cx="762000" cy="259045"/>
    <xdr:sp macro="" textlink="">
      <xdr:nvSpPr>
        <xdr:cNvPr id="463" name="テキスト ボックス 462"/>
        <xdr:cNvSpPr txBox="1"/>
      </xdr:nvSpPr>
      <xdr:spPr>
        <a:xfrm>
          <a:off x="14909800" y="253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20659</xdr:rowOff>
    </xdr:from>
    <xdr:to>
      <xdr:col>21</xdr:col>
      <xdr:colOff>50800</xdr:colOff>
      <xdr:row>16</xdr:row>
      <xdr:rowOff>122259</xdr:rowOff>
    </xdr:to>
    <xdr:sp macro="" textlink="">
      <xdr:nvSpPr>
        <xdr:cNvPr id="464" name="円/楕円 463"/>
        <xdr:cNvSpPr/>
      </xdr:nvSpPr>
      <xdr:spPr>
        <a:xfrm>
          <a:off x="14351000" y="27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132436</xdr:rowOff>
    </xdr:from>
    <xdr:ext cx="762000" cy="259045"/>
    <xdr:sp macro="" textlink="">
      <xdr:nvSpPr>
        <xdr:cNvPr id="465" name="テキスト ボックス 464"/>
        <xdr:cNvSpPr txBox="1"/>
      </xdr:nvSpPr>
      <xdr:spPr>
        <a:xfrm>
          <a:off x="14020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102828</xdr:rowOff>
    </xdr:from>
    <xdr:to>
      <xdr:col>19</xdr:col>
      <xdr:colOff>533400</xdr:colOff>
      <xdr:row>16</xdr:row>
      <xdr:rowOff>32978</xdr:rowOff>
    </xdr:to>
    <xdr:sp macro="" textlink="">
      <xdr:nvSpPr>
        <xdr:cNvPr id="466" name="円/楕円 465"/>
        <xdr:cNvSpPr/>
      </xdr:nvSpPr>
      <xdr:spPr>
        <a:xfrm>
          <a:off x="13462000" y="26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43155</xdr:rowOff>
    </xdr:from>
    <xdr:ext cx="762000" cy="259045"/>
    <xdr:sp macro="" textlink="">
      <xdr:nvSpPr>
        <xdr:cNvPr id="467" name="テキスト ボックス 466"/>
        <xdr:cNvSpPr txBox="1"/>
      </xdr:nvSpPr>
      <xdr:spPr>
        <a:xfrm>
          <a:off x="13131800" y="244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人件費は、職員給が増額となっているものの、退職金は前年度よりも退職者が</a:t>
          </a:r>
          <a:r>
            <a:rPr kumimoji="1" lang="en-US" altLang="ja-JP" sz="1300">
              <a:latin typeface="ＭＳ Ｐゴシック"/>
            </a:rPr>
            <a:t>6</a:t>
          </a:r>
          <a:r>
            <a:rPr kumimoji="1" lang="ja-JP" altLang="en-US" sz="1300">
              <a:latin typeface="ＭＳ Ｐゴシック"/>
            </a:rPr>
            <a:t>名多いが、</a:t>
          </a:r>
          <a:r>
            <a:rPr kumimoji="1" lang="en-US" altLang="ja-JP" sz="1300">
              <a:latin typeface="ＭＳ Ｐゴシック"/>
            </a:rPr>
            <a:t>12.6%</a:t>
          </a:r>
          <a:r>
            <a:rPr kumimoji="1" lang="ja-JP" altLang="en-US" sz="1300">
              <a:latin typeface="ＭＳ Ｐゴシック"/>
            </a:rPr>
            <a:t>の減額となっている。</a:t>
          </a:r>
        </a:p>
        <a:p>
          <a:r>
            <a:rPr kumimoji="1" lang="ja-JP" altLang="en-US" sz="1300">
              <a:latin typeface="ＭＳ Ｐゴシック"/>
            </a:rPr>
            <a:t>　今後も、市民サービスの維持向上と、経費抑制とを両立するため、行政運営の体制見直しや人材育成の推進などに積極的に取り組む。</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38826</xdr:rowOff>
    </xdr:from>
    <xdr:to>
      <xdr:col>7</xdr:col>
      <xdr:colOff>15875</xdr:colOff>
      <xdr:row>36</xdr:row>
      <xdr:rowOff>91077</xdr:rowOff>
    </xdr:to>
    <xdr:cxnSp macro="">
      <xdr:nvCxnSpPr>
        <xdr:cNvPr id="68" name="直線コネクタ 67"/>
        <xdr:cNvCxnSpPr/>
      </xdr:nvCxnSpPr>
      <xdr:spPr>
        <a:xfrm flipV="1">
          <a:off x="3987800" y="62110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91077</xdr:rowOff>
    </xdr:to>
    <xdr:cxnSp macro="">
      <xdr:nvCxnSpPr>
        <xdr:cNvPr id="71" name="直線コネクタ 70"/>
        <xdr:cNvCxnSpPr/>
      </xdr:nvCxnSpPr>
      <xdr:spPr>
        <a:xfrm>
          <a:off x="3098800" y="62306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79466</xdr:rowOff>
    </xdr:from>
    <xdr:to>
      <xdr:col>5</xdr:col>
      <xdr:colOff>600075</xdr:colOff>
      <xdr:row>37</xdr:row>
      <xdr:rowOff>9616</xdr:rowOff>
    </xdr:to>
    <xdr:sp macro="" textlink="">
      <xdr:nvSpPr>
        <xdr:cNvPr id="72" name="フローチャート : 判断 71"/>
        <xdr:cNvSpPr/>
      </xdr:nvSpPr>
      <xdr:spPr>
        <a:xfrm>
          <a:off x="3937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165843</xdr:rowOff>
    </xdr:from>
    <xdr:ext cx="736600" cy="259045"/>
    <xdr:sp macro="" textlink="">
      <xdr:nvSpPr>
        <xdr:cNvPr id="73" name="テキスト ボックス 72"/>
        <xdr:cNvSpPr txBox="1"/>
      </xdr:nvSpPr>
      <xdr:spPr>
        <a:xfrm>
          <a:off x="3606800" y="633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169454</xdr:rowOff>
    </xdr:to>
    <xdr:cxnSp macro="">
      <xdr:nvCxnSpPr>
        <xdr:cNvPr id="74" name="直線コネクタ 73"/>
        <xdr:cNvCxnSpPr/>
      </xdr:nvCxnSpPr>
      <xdr:spPr>
        <a:xfrm flipV="1">
          <a:off x="2209800" y="623062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85997</xdr:rowOff>
    </xdr:from>
    <xdr:to>
      <xdr:col>4</xdr:col>
      <xdr:colOff>396875</xdr:colOff>
      <xdr:row>37</xdr:row>
      <xdr:rowOff>16147</xdr:rowOff>
    </xdr:to>
    <xdr:sp macro="" textlink="">
      <xdr:nvSpPr>
        <xdr:cNvPr id="75" name="フローチャート : 判断 74"/>
        <xdr:cNvSpPr/>
      </xdr:nvSpPr>
      <xdr:spPr>
        <a:xfrm>
          <a:off x="3048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924</xdr:rowOff>
    </xdr:from>
    <xdr:ext cx="762000" cy="259045"/>
    <xdr:sp macro="" textlink="">
      <xdr:nvSpPr>
        <xdr:cNvPr id="76" name="テキスト ボックス 75"/>
        <xdr:cNvSpPr txBox="1"/>
      </xdr:nvSpPr>
      <xdr:spPr>
        <a:xfrm>
          <a:off x="2717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169454</xdr:rowOff>
    </xdr:from>
    <xdr:to>
      <xdr:col>3</xdr:col>
      <xdr:colOff>142875</xdr:colOff>
      <xdr:row>37</xdr:row>
      <xdr:rowOff>30661</xdr:rowOff>
    </xdr:to>
    <xdr:cxnSp macro="">
      <xdr:nvCxnSpPr>
        <xdr:cNvPr id="77" name="直線コネクタ 76"/>
        <xdr:cNvCxnSpPr/>
      </xdr:nvCxnSpPr>
      <xdr:spPr>
        <a:xfrm flipV="1">
          <a:off x="1320800" y="63416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8" name="フローチャート : 判断 77"/>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72770</xdr:rowOff>
    </xdr:from>
    <xdr:ext cx="762000" cy="259045"/>
    <xdr:sp macro="" textlink="">
      <xdr:nvSpPr>
        <xdr:cNvPr id="79" name="テキスト ボックス 78"/>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77833</xdr:rowOff>
    </xdr:from>
    <xdr:to>
      <xdr:col>1</xdr:col>
      <xdr:colOff>676275</xdr:colOff>
      <xdr:row>38</xdr:row>
      <xdr:rowOff>7982</xdr:rowOff>
    </xdr:to>
    <xdr:sp macro="" textlink="">
      <xdr:nvSpPr>
        <xdr:cNvPr id="80" name="フローチャート : 判断 79"/>
        <xdr:cNvSpPr/>
      </xdr:nvSpPr>
      <xdr:spPr>
        <a:xfrm>
          <a:off x="1270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164210</xdr:rowOff>
    </xdr:from>
    <xdr:ext cx="762000" cy="259045"/>
    <xdr:sp macro="" textlink="">
      <xdr:nvSpPr>
        <xdr:cNvPr id="81" name="テキスト ボックス 80"/>
        <xdr:cNvSpPr txBox="1"/>
      </xdr:nvSpPr>
      <xdr:spPr>
        <a:xfrm>
          <a:off x="939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159476</xdr:rowOff>
    </xdr:from>
    <xdr:to>
      <xdr:col>7</xdr:col>
      <xdr:colOff>66675</xdr:colOff>
      <xdr:row>36</xdr:row>
      <xdr:rowOff>89626</xdr:rowOff>
    </xdr:to>
    <xdr:sp macro="" textlink="">
      <xdr:nvSpPr>
        <xdr:cNvPr id="87" name="円/楕円 86"/>
        <xdr:cNvSpPr/>
      </xdr:nvSpPr>
      <xdr:spPr>
        <a:xfrm>
          <a:off x="47752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131553</xdr:rowOff>
    </xdr:from>
    <xdr:ext cx="762000" cy="259045"/>
    <xdr:sp macro="" textlink="">
      <xdr:nvSpPr>
        <xdr:cNvPr id="88" name="人件費該当値テキスト"/>
        <xdr:cNvSpPr txBox="1"/>
      </xdr:nvSpPr>
      <xdr:spPr>
        <a:xfrm>
          <a:off x="4914900" y="613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40277</xdr:rowOff>
    </xdr:from>
    <xdr:to>
      <xdr:col>5</xdr:col>
      <xdr:colOff>600075</xdr:colOff>
      <xdr:row>36</xdr:row>
      <xdr:rowOff>141877</xdr:rowOff>
    </xdr:to>
    <xdr:sp macro="" textlink="">
      <xdr:nvSpPr>
        <xdr:cNvPr id="89" name="円/楕円 88"/>
        <xdr:cNvSpPr/>
      </xdr:nvSpPr>
      <xdr:spPr>
        <a:xfrm>
          <a:off x="3937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152054</xdr:rowOff>
    </xdr:from>
    <xdr:ext cx="736600" cy="259045"/>
    <xdr:sp macro="" textlink="">
      <xdr:nvSpPr>
        <xdr:cNvPr id="90" name="テキスト ボックス 89"/>
        <xdr:cNvSpPr txBox="1"/>
      </xdr:nvSpPr>
      <xdr:spPr>
        <a:xfrm>
          <a:off x="3606800" y="598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91" name="円/楕円 90"/>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92" name="テキスト ボックス 91"/>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118654</xdr:rowOff>
    </xdr:from>
    <xdr:to>
      <xdr:col>3</xdr:col>
      <xdr:colOff>193675</xdr:colOff>
      <xdr:row>37</xdr:row>
      <xdr:rowOff>48804</xdr:rowOff>
    </xdr:to>
    <xdr:sp macro="" textlink="">
      <xdr:nvSpPr>
        <xdr:cNvPr id="93" name="円/楕円 92"/>
        <xdr:cNvSpPr/>
      </xdr:nvSpPr>
      <xdr:spPr>
        <a:xfrm>
          <a:off x="2159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58981</xdr:rowOff>
    </xdr:from>
    <xdr:ext cx="762000" cy="259045"/>
    <xdr:sp macro="" textlink="">
      <xdr:nvSpPr>
        <xdr:cNvPr id="94" name="テキスト ボックス 93"/>
        <xdr:cNvSpPr txBox="1"/>
      </xdr:nvSpPr>
      <xdr:spPr>
        <a:xfrm>
          <a:off x="18288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151311</xdr:rowOff>
    </xdr:from>
    <xdr:to>
      <xdr:col>1</xdr:col>
      <xdr:colOff>676275</xdr:colOff>
      <xdr:row>37</xdr:row>
      <xdr:rowOff>81461</xdr:rowOff>
    </xdr:to>
    <xdr:sp macro="" textlink="">
      <xdr:nvSpPr>
        <xdr:cNvPr id="95" name="円/楕円 94"/>
        <xdr:cNvSpPr/>
      </xdr:nvSpPr>
      <xdr:spPr>
        <a:xfrm>
          <a:off x="1270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91638</xdr:rowOff>
    </xdr:from>
    <xdr:ext cx="762000" cy="259045"/>
    <xdr:sp macro="" textlink="">
      <xdr:nvSpPr>
        <xdr:cNvPr id="96" name="テキスト ボックス 95"/>
        <xdr:cNvSpPr txBox="1"/>
      </xdr:nvSpPr>
      <xdr:spPr>
        <a:xfrm>
          <a:off x="939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物件費は、第二次財政再建実施計画に基づき公共施設における指定管理者制度の導入を推進しており、経常収支比率が類似団体の中では高くなっている。平成</a:t>
          </a:r>
          <a:r>
            <a:rPr kumimoji="1" lang="en-US" altLang="ja-JP" sz="1300">
              <a:latin typeface="ＭＳ Ｐゴシック"/>
            </a:rPr>
            <a:t>27</a:t>
          </a:r>
          <a:r>
            <a:rPr kumimoji="1" lang="ja-JP" altLang="en-US" sz="1300">
              <a:latin typeface="ＭＳ Ｐゴシック"/>
            </a:rPr>
            <a:t>年度はプレミアム付き商品券発行事業委託等の</a:t>
          </a:r>
          <a:r>
            <a:rPr kumimoji="1" lang="ja-JP" altLang="en-US" sz="1300">
              <a:solidFill>
                <a:sysClr val="windowText" lastClr="000000"/>
              </a:solidFill>
              <a:latin typeface="ＭＳ Ｐゴシック"/>
            </a:rPr>
            <a:t>臨時的経費</a:t>
          </a:r>
          <a:r>
            <a:rPr kumimoji="1" lang="ja-JP" altLang="en-US" sz="1300">
              <a:latin typeface="ＭＳ Ｐゴシック"/>
            </a:rPr>
            <a:t>の委託料が増加し、総額が増加した。</a:t>
          </a:r>
        </a:p>
        <a:p>
          <a:r>
            <a:rPr kumimoji="1" lang="ja-JP" altLang="en-US" sz="1300">
              <a:latin typeface="ＭＳ Ｐゴシック"/>
            </a:rPr>
            <a:t>　今後も、指定管理者制度の適切な運用や業務の見直し等により、市全体として効率的・効果的な業務遂行を図る。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17</xdr:row>
      <xdr:rowOff>168910</xdr:rowOff>
    </xdr:to>
    <xdr:cxnSp macro="">
      <xdr:nvCxnSpPr>
        <xdr:cNvPr id="129" name="直線コネクタ 128"/>
        <xdr:cNvCxnSpPr/>
      </xdr:nvCxnSpPr>
      <xdr:spPr>
        <a:xfrm flipV="1">
          <a:off x="15671800" y="3060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17</xdr:row>
      <xdr:rowOff>168910</xdr:rowOff>
    </xdr:to>
    <xdr:cxnSp macro="">
      <xdr:nvCxnSpPr>
        <xdr:cNvPr id="132" name="直線コネクタ 131"/>
        <xdr:cNvCxnSpPr/>
      </xdr:nvCxnSpPr>
      <xdr:spPr>
        <a:xfrm>
          <a:off x="14782800" y="307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137160</xdr:rowOff>
    </xdr:from>
    <xdr:to>
      <xdr:col>22</xdr:col>
      <xdr:colOff>615950</xdr:colOff>
      <xdr:row>17</xdr:row>
      <xdr:rowOff>67310</xdr:rowOff>
    </xdr:to>
    <xdr:sp macro="" textlink="">
      <xdr:nvSpPr>
        <xdr:cNvPr id="133" name="フローチャート : 判断 132"/>
        <xdr:cNvSpPr/>
      </xdr:nvSpPr>
      <xdr:spPr>
        <a:xfrm>
          <a:off x="15621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77487</xdr:rowOff>
    </xdr:from>
    <xdr:ext cx="736600" cy="259045"/>
    <xdr:sp macro="" textlink="">
      <xdr:nvSpPr>
        <xdr:cNvPr id="134" name="テキスト ボックス 133"/>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153670</xdr:rowOff>
    </xdr:from>
    <xdr:to>
      <xdr:col>21</xdr:col>
      <xdr:colOff>361950</xdr:colOff>
      <xdr:row>17</xdr:row>
      <xdr:rowOff>161290</xdr:rowOff>
    </xdr:to>
    <xdr:cxnSp macro="">
      <xdr:nvCxnSpPr>
        <xdr:cNvPr id="135" name="直線コネクタ 134"/>
        <xdr:cNvCxnSpPr/>
      </xdr:nvCxnSpPr>
      <xdr:spPr>
        <a:xfrm>
          <a:off x="13893800" y="306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6" name="フローチャート : 判断 135"/>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7" name="テキスト ボックス 136"/>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130810</xdr:rowOff>
    </xdr:from>
    <xdr:to>
      <xdr:col>20</xdr:col>
      <xdr:colOff>158750</xdr:colOff>
      <xdr:row>17</xdr:row>
      <xdr:rowOff>153670</xdr:rowOff>
    </xdr:to>
    <xdr:cxnSp macro="">
      <xdr:nvCxnSpPr>
        <xdr:cNvPr id="138" name="直線コネクタ 137"/>
        <xdr:cNvCxnSpPr/>
      </xdr:nvCxnSpPr>
      <xdr:spPr>
        <a:xfrm>
          <a:off x="13004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60960</xdr:rowOff>
    </xdr:from>
    <xdr:to>
      <xdr:col>20</xdr:col>
      <xdr:colOff>209550</xdr:colOff>
      <xdr:row>16</xdr:row>
      <xdr:rowOff>162560</xdr:rowOff>
    </xdr:to>
    <xdr:sp macro="" textlink="">
      <xdr:nvSpPr>
        <xdr:cNvPr id="139" name="フローチャート : 判断 138"/>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1287</xdr:rowOff>
    </xdr:from>
    <xdr:ext cx="762000" cy="259045"/>
    <xdr:sp macro="" textlink="">
      <xdr:nvSpPr>
        <xdr:cNvPr id="140" name="テキスト ボックス 139"/>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41" name="フローチャート : 判断 140"/>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42" name="テキスト ボックス 141"/>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50" name="円/楕円 149"/>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51" name="テキスト ボックス 150"/>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52" name="円/楕円 151"/>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53" name="テキスト ボックス 152"/>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102870</xdr:rowOff>
    </xdr:from>
    <xdr:to>
      <xdr:col>20</xdr:col>
      <xdr:colOff>209550</xdr:colOff>
      <xdr:row>18</xdr:row>
      <xdr:rowOff>33020</xdr:rowOff>
    </xdr:to>
    <xdr:sp macro="" textlink="">
      <xdr:nvSpPr>
        <xdr:cNvPr id="154" name="円/楕円 153"/>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17797</xdr:rowOff>
    </xdr:from>
    <xdr:ext cx="762000" cy="259045"/>
    <xdr:sp macro="" textlink="">
      <xdr:nvSpPr>
        <xdr:cNvPr id="155" name="テキスト ボックス 154"/>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6" name="円/楕円 155"/>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166387</xdr:rowOff>
    </xdr:from>
    <xdr:ext cx="762000" cy="259045"/>
    <xdr:sp macro="" textlink="">
      <xdr:nvSpPr>
        <xdr:cNvPr id="157" name="テキスト ボックス 156"/>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a:t>
          </a:r>
          <a:r>
            <a:rPr kumimoji="1" lang="ja-JP" altLang="en-US" sz="1300">
              <a:latin typeface="ＭＳ Ｐゴシック"/>
            </a:rPr>
            <a:t>度にわたる財政再建実施計画により扶助費などを見直してきたことから、類似団体平均と比較して低く推移してきた。平成</a:t>
          </a:r>
          <a:r>
            <a:rPr kumimoji="1" lang="en-US" altLang="ja-JP" sz="1300">
              <a:latin typeface="ＭＳ Ｐゴシック"/>
            </a:rPr>
            <a:t>27</a:t>
          </a:r>
          <a:r>
            <a:rPr kumimoji="1" lang="ja-JP" altLang="en-US" sz="1300">
              <a:latin typeface="ＭＳ Ｐゴシック"/>
            </a:rPr>
            <a:t>年度は、生活扶助費増加等に伴い、前年比で支出が増加した。</a:t>
          </a:r>
        </a:p>
        <a:p>
          <a:r>
            <a:rPr kumimoji="1" lang="ja-JP" altLang="en-US" sz="1300">
              <a:latin typeface="ＭＳ Ｐゴシック"/>
            </a:rPr>
            <a:t>　今後は、社会の高齢化や、民間の有料老人ホーム等の施設の増加に伴い、社会福祉費・老人福祉費等民生費の増加が想定されることから、引き続き、専門職員によるケースワーカ</a:t>
          </a:r>
          <a:r>
            <a:rPr kumimoji="1" lang="en-US" altLang="ja-JP" sz="1300">
              <a:latin typeface="ＭＳ Ｐゴシック"/>
            </a:rPr>
            <a:t>―</a:t>
          </a:r>
          <a:r>
            <a:rPr kumimoji="1" lang="ja-JP" altLang="en-US" sz="1300">
              <a:latin typeface="ＭＳ Ｐゴシック"/>
            </a:rPr>
            <a:t>を設置し、適切な福祉行政に努める。</a:t>
          </a:r>
          <a:endParaRPr kumimoji="1" lang="ja-JP" altLang="en-US"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31750</xdr:rowOff>
    </xdr:to>
    <xdr:cxnSp macro="">
      <xdr:nvCxnSpPr>
        <xdr:cNvPr id="194" name="直線コネクタ 193"/>
        <xdr:cNvCxnSpPr/>
      </xdr:nvCxnSpPr>
      <xdr:spPr>
        <a:xfrm>
          <a:off x="3987800" y="9404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146050</xdr:rowOff>
    </xdr:to>
    <xdr:cxnSp macro="">
      <xdr:nvCxnSpPr>
        <xdr:cNvPr id="197" name="直線コネクタ 196"/>
        <xdr:cNvCxnSpPr/>
      </xdr:nvCxnSpPr>
      <xdr:spPr>
        <a:xfrm>
          <a:off x="3098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38100</xdr:rowOff>
    </xdr:from>
    <xdr:to>
      <xdr:col>5</xdr:col>
      <xdr:colOff>600075</xdr:colOff>
      <xdr:row>55</xdr:row>
      <xdr:rowOff>139700</xdr:rowOff>
    </xdr:to>
    <xdr:sp macro="" textlink="">
      <xdr:nvSpPr>
        <xdr:cNvPr id="198" name="フローチャート : 判断 197"/>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199" name="テキスト ボックス 198"/>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69850</xdr:rowOff>
    </xdr:to>
    <xdr:cxnSp macro="">
      <xdr:nvCxnSpPr>
        <xdr:cNvPr id="200" name="直線コネクタ 199"/>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201" name="フローチャート : 判断 200"/>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02" name="テキスト ボックス 201"/>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60325</xdr:rowOff>
    </xdr:from>
    <xdr:to>
      <xdr:col>3</xdr:col>
      <xdr:colOff>142875</xdr:colOff>
      <xdr:row>54</xdr:row>
      <xdr:rowOff>69850</xdr:rowOff>
    </xdr:to>
    <xdr:cxnSp macro="">
      <xdr:nvCxnSpPr>
        <xdr:cNvPr id="203" name="直線コネクタ 202"/>
        <xdr:cNvCxnSpPr/>
      </xdr:nvCxnSpPr>
      <xdr:spPr>
        <a:xfrm>
          <a:off x="1320800" y="9318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123825</xdr:rowOff>
    </xdr:from>
    <xdr:to>
      <xdr:col>3</xdr:col>
      <xdr:colOff>193675</xdr:colOff>
      <xdr:row>55</xdr:row>
      <xdr:rowOff>53975</xdr:rowOff>
    </xdr:to>
    <xdr:sp macro="" textlink="">
      <xdr:nvSpPr>
        <xdr:cNvPr id="204" name="フローチャート : 判断 203"/>
        <xdr:cNvSpPr/>
      </xdr:nvSpPr>
      <xdr:spPr>
        <a:xfrm>
          <a:off x="2159000" y="938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38752</xdr:rowOff>
    </xdr:from>
    <xdr:ext cx="762000" cy="259045"/>
    <xdr:sp macro="" textlink="">
      <xdr:nvSpPr>
        <xdr:cNvPr id="205" name="テキスト ボックス 204"/>
        <xdr:cNvSpPr txBox="1"/>
      </xdr:nvSpPr>
      <xdr:spPr>
        <a:xfrm>
          <a:off x="1828800" y="94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06" name="フローチャート : 判断 205"/>
        <xdr:cNvSpPr/>
      </xdr:nvSpPr>
      <xdr:spPr>
        <a:xfrm>
          <a:off x="1270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19702</xdr:rowOff>
    </xdr:from>
    <xdr:ext cx="762000" cy="259045"/>
    <xdr:sp macro="" textlink="">
      <xdr:nvSpPr>
        <xdr:cNvPr id="207" name="テキスト ボックス 206"/>
        <xdr:cNvSpPr txBox="1"/>
      </xdr:nvSpPr>
      <xdr:spPr>
        <a:xfrm>
          <a:off x="939800" y="944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13" name="円/楕円 21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15" name="円/楕円 214"/>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16" name="テキスト ボックス 215"/>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7" name="円/楕円 216"/>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8" name="テキスト ボックス 217"/>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9" name="円/楕円 218"/>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20" name="テキスト ボックス 219"/>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xdr:rowOff>
    </xdr:from>
    <xdr:to>
      <xdr:col>1</xdr:col>
      <xdr:colOff>676275</xdr:colOff>
      <xdr:row>54</xdr:row>
      <xdr:rowOff>111125</xdr:rowOff>
    </xdr:to>
    <xdr:sp macro="" textlink="">
      <xdr:nvSpPr>
        <xdr:cNvPr id="221" name="円/楕円 220"/>
        <xdr:cNvSpPr/>
      </xdr:nvSpPr>
      <xdr:spPr>
        <a:xfrm>
          <a:off x="1270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121302</xdr:rowOff>
    </xdr:from>
    <xdr:ext cx="762000" cy="259045"/>
    <xdr:sp macro="" textlink="">
      <xdr:nvSpPr>
        <xdr:cNvPr id="222" name="テキスト ボックス 221"/>
        <xdr:cNvSpPr txBox="1"/>
      </xdr:nvSpPr>
      <xdr:spPr>
        <a:xfrm>
          <a:off x="939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「その他」の経常収支比率の内訳は、維持補修費が</a:t>
          </a:r>
          <a:r>
            <a:rPr kumimoji="1" lang="en-US" altLang="ja-JP" sz="1300">
              <a:latin typeface="ＭＳ Ｐゴシック"/>
            </a:rPr>
            <a:t>0.8</a:t>
          </a:r>
          <a:r>
            <a:rPr kumimoji="1" lang="ja-JP" altLang="en-US" sz="1300">
              <a:latin typeface="ＭＳ Ｐゴシック"/>
            </a:rPr>
            <a:t>％、繰出金が</a:t>
          </a:r>
          <a:r>
            <a:rPr kumimoji="1" lang="en-US" altLang="ja-JP" sz="1300">
              <a:latin typeface="ＭＳ Ｐゴシック"/>
            </a:rPr>
            <a:t>18.4</a:t>
          </a:r>
          <a:r>
            <a:rPr kumimoji="1" lang="ja-JP" altLang="en-US" sz="1300">
              <a:latin typeface="ＭＳ Ｐゴシック"/>
            </a:rPr>
            <a:t>％となっている。類似団体平均を上回っているのは、普及率が</a:t>
          </a:r>
          <a:r>
            <a:rPr kumimoji="1" lang="en-US" altLang="ja-JP" sz="1300">
              <a:latin typeface="ＭＳ Ｐゴシック"/>
            </a:rPr>
            <a:t>50</a:t>
          </a:r>
          <a:r>
            <a:rPr kumimoji="1" lang="ja-JP" altLang="en-US" sz="1300">
              <a:latin typeface="ＭＳ Ｐゴシック"/>
            </a:rPr>
            <a:t>％に満たないため事業収益を補てんする必要がある下水道事業特別会計や、累積赤字を抱える国民健康保険特別会計に対する繰出金の影響が大きい。</a:t>
          </a:r>
        </a:p>
        <a:p>
          <a:r>
            <a:rPr kumimoji="1" lang="ja-JP" altLang="en-US" sz="1300">
              <a:latin typeface="ＭＳ Ｐゴシック"/>
            </a:rPr>
            <a:t>　今後も特別会計経営健全化計画の着実な取組みにより繰出金の削減に努める。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39370</xdr:rowOff>
    </xdr:from>
    <xdr:to>
      <xdr:col>24</xdr:col>
      <xdr:colOff>31750</xdr:colOff>
      <xdr:row>59</xdr:row>
      <xdr:rowOff>46990</xdr:rowOff>
    </xdr:to>
    <xdr:cxnSp macro="">
      <xdr:nvCxnSpPr>
        <xdr:cNvPr id="255" name="直線コネクタ 254"/>
        <xdr:cNvCxnSpPr/>
      </xdr:nvCxnSpPr>
      <xdr:spPr>
        <a:xfrm>
          <a:off x="15671800" y="1015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59</xdr:row>
      <xdr:rowOff>39370</xdr:rowOff>
    </xdr:to>
    <xdr:cxnSp macro="">
      <xdr:nvCxnSpPr>
        <xdr:cNvPr id="258" name="直線コネクタ 257"/>
        <xdr:cNvCxnSpPr/>
      </xdr:nvCxnSpPr>
      <xdr:spPr>
        <a:xfrm>
          <a:off x="14782800" y="1007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9" name="フローチャート : 判断 258"/>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60" name="テキスト ボックス 259"/>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58</xdr:row>
      <xdr:rowOff>157480</xdr:rowOff>
    </xdr:to>
    <xdr:cxnSp macro="">
      <xdr:nvCxnSpPr>
        <xdr:cNvPr id="261" name="直線コネクタ 260"/>
        <xdr:cNvCxnSpPr/>
      </xdr:nvCxnSpPr>
      <xdr:spPr>
        <a:xfrm flipV="1">
          <a:off x="13893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62" name="フローチャート :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63" name="テキスト ボックス 262"/>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157480</xdr:rowOff>
    </xdr:to>
    <xdr:cxnSp macro="">
      <xdr:nvCxnSpPr>
        <xdr:cNvPr id="264" name="直線コネクタ 263"/>
        <xdr:cNvCxnSpPr/>
      </xdr:nvCxnSpPr>
      <xdr:spPr>
        <a:xfrm>
          <a:off x="13004800" y="99110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5" name="フローチャート :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6" name="テキスト ボックス 265"/>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7" name="フローチャート : 判断 266"/>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8" name="テキスト ボックス 267"/>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167640</xdr:rowOff>
    </xdr:from>
    <xdr:to>
      <xdr:col>24</xdr:col>
      <xdr:colOff>82550</xdr:colOff>
      <xdr:row>59</xdr:row>
      <xdr:rowOff>97790</xdr:rowOff>
    </xdr:to>
    <xdr:sp macro="" textlink="">
      <xdr:nvSpPr>
        <xdr:cNvPr id="274" name="円/楕円 273"/>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139717</xdr:rowOff>
    </xdr:from>
    <xdr:ext cx="762000" cy="259045"/>
    <xdr:sp macro="" textlink="">
      <xdr:nvSpPr>
        <xdr:cNvPr id="275"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160020</xdr:rowOff>
    </xdr:from>
    <xdr:to>
      <xdr:col>22</xdr:col>
      <xdr:colOff>615950</xdr:colOff>
      <xdr:row>59</xdr:row>
      <xdr:rowOff>90170</xdr:rowOff>
    </xdr:to>
    <xdr:sp macro="" textlink="">
      <xdr:nvSpPr>
        <xdr:cNvPr id="276" name="円/楕円 275"/>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74947</xdr:rowOff>
    </xdr:from>
    <xdr:ext cx="736600" cy="259045"/>
    <xdr:sp macro="" textlink="">
      <xdr:nvSpPr>
        <xdr:cNvPr id="277" name="テキスト ボックス 276"/>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8" name="円/楕円 277"/>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9" name="テキスト ボックス 278"/>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106680</xdr:rowOff>
    </xdr:from>
    <xdr:to>
      <xdr:col>20</xdr:col>
      <xdr:colOff>209550</xdr:colOff>
      <xdr:row>59</xdr:row>
      <xdr:rowOff>36830</xdr:rowOff>
    </xdr:to>
    <xdr:sp macro="" textlink="">
      <xdr:nvSpPr>
        <xdr:cNvPr id="280" name="円/楕円 279"/>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21607</xdr:rowOff>
    </xdr:from>
    <xdr:ext cx="762000" cy="259045"/>
    <xdr:sp macro="" textlink="">
      <xdr:nvSpPr>
        <xdr:cNvPr id="281" name="テキスト ボックス 280"/>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82" name="円/楕円 281"/>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83" name="テキスト ボックス 282"/>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補助費等の、経常収支比率が類似団体と比較してやや高めになっているのは、一部事務組合で行っているごみ処理業務、消防業務および市立病院事業に対する補助費（繰出金）によるところが大きい。</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年度は、市立病院事業、消防業務への繰出金は増加したものの、ごみ処理業務に対する繰出金が減少したため、全体としては減額した。</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99568</xdr:rowOff>
    </xdr:to>
    <xdr:cxnSp macro="">
      <xdr:nvCxnSpPr>
        <xdr:cNvPr id="313" name="直線コネクタ 312"/>
        <xdr:cNvCxnSpPr/>
      </xdr:nvCxnSpPr>
      <xdr:spPr>
        <a:xfrm>
          <a:off x="15671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94996</xdr:rowOff>
    </xdr:to>
    <xdr:cxnSp macro="">
      <xdr:nvCxnSpPr>
        <xdr:cNvPr id="316" name="直線コネクタ 315"/>
        <xdr:cNvCxnSpPr/>
      </xdr:nvCxnSpPr>
      <xdr:spPr>
        <a:xfrm>
          <a:off x="14782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44196</xdr:rowOff>
    </xdr:from>
    <xdr:to>
      <xdr:col>22</xdr:col>
      <xdr:colOff>615950</xdr:colOff>
      <xdr:row>36</xdr:row>
      <xdr:rowOff>145796</xdr:rowOff>
    </xdr:to>
    <xdr:sp macro="" textlink="">
      <xdr:nvSpPr>
        <xdr:cNvPr id="317" name="フローチャート : 判断 316"/>
        <xdr:cNvSpPr/>
      </xdr:nvSpPr>
      <xdr:spPr>
        <a:xfrm>
          <a:off x="15621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18" name="テキスト ボックス 317"/>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127000</xdr:rowOff>
    </xdr:to>
    <xdr:cxnSp macro="">
      <xdr:nvCxnSpPr>
        <xdr:cNvPr id="319" name="直線コネクタ 318"/>
        <xdr:cNvCxnSpPr/>
      </xdr:nvCxnSpPr>
      <xdr:spPr>
        <a:xfrm flipV="1">
          <a:off x="13893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156210</xdr:rowOff>
    </xdr:from>
    <xdr:to>
      <xdr:col>21</xdr:col>
      <xdr:colOff>412750</xdr:colOff>
      <xdr:row>36</xdr:row>
      <xdr:rowOff>86360</xdr:rowOff>
    </xdr:to>
    <xdr:sp macro="" textlink="">
      <xdr:nvSpPr>
        <xdr:cNvPr id="320" name="フローチャート : 判断 319"/>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1" name="テキスト ボックス 32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127000</xdr:rowOff>
    </xdr:to>
    <xdr:cxnSp macro="">
      <xdr:nvCxnSpPr>
        <xdr:cNvPr id="322" name="直線コネクタ 321"/>
        <xdr:cNvCxnSpPr/>
      </xdr:nvCxnSpPr>
      <xdr:spPr>
        <a:xfrm>
          <a:off x="13004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23" name="フローチャート : 判断 322"/>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4" name="テキスト ボックス 323"/>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5" name="フローチャート : 判断 32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26" name="テキスト ボックス 325"/>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32" name="円/楕円 331"/>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20845</xdr:rowOff>
    </xdr:from>
    <xdr:ext cx="762000" cy="259045"/>
    <xdr:sp macro="" textlink="">
      <xdr:nvSpPr>
        <xdr:cNvPr id="333"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34" name="円/楕円 333"/>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35" name="テキスト ボックス 334"/>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6" name="円/楕円 335"/>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37" name="テキスト ボックス 336"/>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8" name="円/楕円 337"/>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9" name="テキスト ボックス 338"/>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40" name="円/楕円 339"/>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41" name="テキスト ボックス 340"/>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a:t>
          </a:r>
          <a:r>
            <a:rPr kumimoji="1" lang="ja-JP" altLang="en-US" sz="1300">
              <a:latin typeface="ＭＳ Ｐゴシック"/>
            </a:rPr>
            <a:t>度にわたる財政再建実施計画に基づき投資的事業を抑制してきたことで、公債費は類似団体よりも低く推移している。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年度は、据置期間を終了した新たな返済も始まったが、公債費としては減少した。</a:t>
          </a:r>
        </a:p>
        <a:p>
          <a:r>
            <a:rPr kumimoji="1" lang="ja-JP" altLang="en-US" sz="1300">
              <a:latin typeface="ＭＳ Ｐゴシック"/>
            </a:rPr>
            <a:t>　今後も事業の選択と集中等により、将来にわたって持続可能な財政基盤の構築に取り組む。</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161289</xdr:rowOff>
    </xdr:to>
    <xdr:cxnSp macro="">
      <xdr:nvCxnSpPr>
        <xdr:cNvPr id="371" name="直線コネクタ 370"/>
        <xdr:cNvCxnSpPr/>
      </xdr:nvCxnSpPr>
      <xdr:spPr>
        <a:xfrm flipV="1">
          <a:off x="3987800" y="13266928"/>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161289</xdr:rowOff>
    </xdr:to>
    <xdr:cxnSp macro="">
      <xdr:nvCxnSpPr>
        <xdr:cNvPr id="374" name="直線コネクタ 373"/>
        <xdr:cNvCxnSpPr/>
      </xdr:nvCxnSpPr>
      <xdr:spPr>
        <a:xfrm>
          <a:off x="3098800" y="132897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5" name="フローチャート : 判断 374"/>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6" name="テキスト ボックス 375"/>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110998</xdr:rowOff>
    </xdr:to>
    <xdr:cxnSp macro="">
      <xdr:nvCxnSpPr>
        <xdr:cNvPr id="377" name="直線コネクタ 376"/>
        <xdr:cNvCxnSpPr/>
      </xdr:nvCxnSpPr>
      <xdr:spPr>
        <a:xfrm flipV="1">
          <a:off x="2209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8" name="フローチャート : 判断 37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9" name="テキスト ボックス 378"/>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129287</xdr:rowOff>
    </xdr:to>
    <xdr:cxnSp macro="">
      <xdr:nvCxnSpPr>
        <xdr:cNvPr id="380" name="直線コネクタ 379"/>
        <xdr:cNvCxnSpPr/>
      </xdr:nvCxnSpPr>
      <xdr:spPr>
        <a:xfrm flipV="1">
          <a:off x="1320800" y="13312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169926</xdr:rowOff>
    </xdr:from>
    <xdr:to>
      <xdr:col>3</xdr:col>
      <xdr:colOff>193675</xdr:colOff>
      <xdr:row>78</xdr:row>
      <xdr:rowOff>100076</xdr:rowOff>
    </xdr:to>
    <xdr:sp macro="" textlink="">
      <xdr:nvSpPr>
        <xdr:cNvPr id="381" name="フローチャート :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3" name="フローチャート : 判断 38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84" name="テキスト ボックス 383"/>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90" name="円/楕円 389"/>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91"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2" name="円/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93" name="テキスト ボックス 392"/>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94" name="円/楕円 393"/>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95" name="テキスト ボックス 39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96" name="円/楕円 395"/>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97" name="テキスト ボックス 396"/>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98" name="円/楕円 397"/>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99" name="テキスト ボックス 398"/>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「公債費以外」の経常収支比率の主なものは、人件費が</a:t>
          </a:r>
          <a:r>
            <a:rPr kumimoji="1" lang="en-US" altLang="ja-JP" sz="1300">
              <a:latin typeface="ＭＳ Ｐゴシック"/>
            </a:rPr>
            <a:t>24.4</a:t>
          </a:r>
          <a:r>
            <a:rPr kumimoji="1" lang="ja-JP" altLang="en-US" sz="1300">
              <a:latin typeface="ＭＳ Ｐゴシック"/>
            </a:rPr>
            <a:t>％、繰出金が</a:t>
          </a:r>
          <a:r>
            <a:rPr kumimoji="1" lang="en-US" altLang="ja-JP" sz="1300">
              <a:latin typeface="ＭＳ Ｐゴシック"/>
            </a:rPr>
            <a:t>18.4</a:t>
          </a:r>
          <a:r>
            <a:rPr kumimoji="1" lang="ja-JP" altLang="en-US" sz="1300">
              <a:latin typeface="ＭＳ Ｐゴシック"/>
            </a:rPr>
            <a:t>％、物件費が</a:t>
          </a:r>
          <a:r>
            <a:rPr kumimoji="1" lang="en-US" altLang="ja-JP" sz="1300">
              <a:latin typeface="ＭＳ Ｐゴシック"/>
            </a:rPr>
            <a:t>16.0</a:t>
          </a:r>
          <a:r>
            <a:rPr kumimoji="1" lang="ja-JP" altLang="en-US" sz="1300">
              <a:latin typeface="ＭＳ Ｐゴシック"/>
            </a:rPr>
            <a:t>％、扶助費が</a:t>
          </a:r>
          <a:r>
            <a:rPr kumimoji="1" lang="en-US" altLang="ja-JP" sz="1300">
              <a:latin typeface="ＭＳ Ｐゴシック"/>
            </a:rPr>
            <a:t>11.0</a:t>
          </a:r>
          <a:r>
            <a:rPr kumimoji="1" lang="ja-JP" altLang="en-US" sz="1300">
              <a:latin typeface="ＭＳ Ｐゴシック"/>
            </a:rPr>
            <a:t>％となっている。類似団体を上回っているのは、指定管理者制度活用による物件費や各特別会計への支出である繰出金の影響が大きい。</a:t>
          </a:r>
        </a:p>
        <a:p>
          <a:r>
            <a:rPr kumimoji="1" lang="ja-JP" altLang="en-US" sz="1300">
              <a:latin typeface="ＭＳ Ｐゴシック"/>
            </a:rPr>
            <a:t>　今後も人件費総額の抑制に努めつつ、物件費の適正な支出や特別会計の健全な運営等により、経常的経費の抑制を図る。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69850</xdr:rowOff>
    </xdr:from>
    <xdr:to>
      <xdr:col>24</xdr:col>
      <xdr:colOff>31750</xdr:colOff>
      <xdr:row>79</xdr:row>
      <xdr:rowOff>83565</xdr:rowOff>
    </xdr:to>
    <xdr:cxnSp macro="">
      <xdr:nvCxnSpPr>
        <xdr:cNvPr id="430" name="直線コネクタ 429"/>
        <xdr:cNvCxnSpPr/>
      </xdr:nvCxnSpPr>
      <xdr:spPr>
        <a:xfrm flipV="1">
          <a:off x="15671800" y="136144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117856</xdr:rowOff>
    </xdr:from>
    <xdr:to>
      <xdr:col>22</xdr:col>
      <xdr:colOff>565150</xdr:colOff>
      <xdr:row>79</xdr:row>
      <xdr:rowOff>83565</xdr:rowOff>
    </xdr:to>
    <xdr:cxnSp macro="">
      <xdr:nvCxnSpPr>
        <xdr:cNvPr id="433" name="直線コネクタ 432"/>
        <xdr:cNvCxnSpPr/>
      </xdr:nvCxnSpPr>
      <xdr:spPr>
        <a:xfrm>
          <a:off x="14782800" y="1349095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5" name="テキスト ボックス 434"/>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117856</xdr:rowOff>
    </xdr:from>
    <xdr:to>
      <xdr:col>21</xdr:col>
      <xdr:colOff>361950</xdr:colOff>
      <xdr:row>79</xdr:row>
      <xdr:rowOff>92711</xdr:rowOff>
    </xdr:to>
    <xdr:cxnSp macro="">
      <xdr:nvCxnSpPr>
        <xdr:cNvPr id="436" name="直線コネクタ 435"/>
        <xdr:cNvCxnSpPr/>
      </xdr:nvCxnSpPr>
      <xdr:spPr>
        <a:xfrm flipV="1">
          <a:off x="13893800" y="13490956"/>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60198</xdr:rowOff>
    </xdr:from>
    <xdr:to>
      <xdr:col>21</xdr:col>
      <xdr:colOff>412750</xdr:colOff>
      <xdr:row>77</xdr:row>
      <xdr:rowOff>161798</xdr:rowOff>
    </xdr:to>
    <xdr:sp macro="" textlink="">
      <xdr:nvSpPr>
        <xdr:cNvPr id="437" name="フローチャート : 判断 436"/>
        <xdr:cNvSpPr/>
      </xdr:nvSpPr>
      <xdr:spPr>
        <a:xfrm>
          <a:off x="14732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525</xdr:rowOff>
    </xdr:from>
    <xdr:ext cx="762000" cy="259045"/>
    <xdr:sp macro="" textlink="">
      <xdr:nvSpPr>
        <xdr:cNvPr id="438" name="テキスト ボックス 437"/>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140715</xdr:rowOff>
    </xdr:from>
    <xdr:to>
      <xdr:col>20</xdr:col>
      <xdr:colOff>158750</xdr:colOff>
      <xdr:row>79</xdr:row>
      <xdr:rowOff>92711</xdr:rowOff>
    </xdr:to>
    <xdr:cxnSp macro="">
      <xdr:nvCxnSpPr>
        <xdr:cNvPr id="439" name="直線コネクタ 438"/>
        <xdr:cNvCxnSpPr/>
      </xdr:nvCxnSpPr>
      <xdr:spPr>
        <a:xfrm>
          <a:off x="13004800" y="13513815"/>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40" name="フローチャート : 判断 439"/>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37101</xdr:rowOff>
    </xdr:from>
    <xdr:ext cx="762000" cy="259045"/>
    <xdr:sp macro="" textlink="">
      <xdr:nvSpPr>
        <xdr:cNvPr id="441" name="テキスト ボックス 440"/>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42" name="フローチャート : 判断 441"/>
        <xdr:cNvSpPr/>
      </xdr:nvSpPr>
      <xdr:spPr>
        <a:xfrm>
          <a:off x="12954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32529</xdr:rowOff>
    </xdr:from>
    <xdr:ext cx="762000" cy="259045"/>
    <xdr:sp macro="" textlink="">
      <xdr:nvSpPr>
        <xdr:cNvPr id="443" name="テキスト ボックス 442"/>
        <xdr:cNvSpPr txBox="1"/>
      </xdr:nvSpPr>
      <xdr:spPr>
        <a:xfrm>
          <a:off x="12623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19050</xdr:rowOff>
    </xdr:from>
    <xdr:to>
      <xdr:col>24</xdr:col>
      <xdr:colOff>82550</xdr:colOff>
      <xdr:row>79</xdr:row>
      <xdr:rowOff>120650</xdr:rowOff>
    </xdr:to>
    <xdr:sp macro="" textlink="">
      <xdr:nvSpPr>
        <xdr:cNvPr id="449" name="円/楕円 448"/>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162577</xdr:rowOff>
    </xdr:from>
    <xdr:ext cx="762000" cy="259045"/>
    <xdr:sp macro="" textlink="">
      <xdr:nvSpPr>
        <xdr:cNvPr id="450"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32765</xdr:rowOff>
    </xdr:from>
    <xdr:to>
      <xdr:col>22</xdr:col>
      <xdr:colOff>615950</xdr:colOff>
      <xdr:row>79</xdr:row>
      <xdr:rowOff>134365</xdr:rowOff>
    </xdr:to>
    <xdr:sp macro="" textlink="">
      <xdr:nvSpPr>
        <xdr:cNvPr id="451" name="円/楕円 450"/>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119142</xdr:rowOff>
    </xdr:from>
    <xdr:ext cx="736600" cy="259045"/>
    <xdr:sp macro="" textlink="">
      <xdr:nvSpPr>
        <xdr:cNvPr id="452" name="テキスト ボックス 451"/>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67056</xdr:rowOff>
    </xdr:from>
    <xdr:to>
      <xdr:col>21</xdr:col>
      <xdr:colOff>412750</xdr:colOff>
      <xdr:row>78</xdr:row>
      <xdr:rowOff>168656</xdr:rowOff>
    </xdr:to>
    <xdr:sp macro="" textlink="">
      <xdr:nvSpPr>
        <xdr:cNvPr id="453" name="円/楕円 452"/>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153433</xdr:rowOff>
    </xdr:from>
    <xdr:ext cx="762000" cy="259045"/>
    <xdr:sp macro="" textlink="">
      <xdr:nvSpPr>
        <xdr:cNvPr id="454" name="テキスト ボックス 453"/>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41911</xdr:rowOff>
    </xdr:from>
    <xdr:to>
      <xdr:col>20</xdr:col>
      <xdr:colOff>209550</xdr:colOff>
      <xdr:row>79</xdr:row>
      <xdr:rowOff>143511</xdr:rowOff>
    </xdr:to>
    <xdr:sp macro="" textlink="">
      <xdr:nvSpPr>
        <xdr:cNvPr id="455" name="円/楕円 454"/>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128288</xdr:rowOff>
    </xdr:from>
    <xdr:ext cx="762000" cy="259045"/>
    <xdr:sp macro="" textlink="">
      <xdr:nvSpPr>
        <xdr:cNvPr id="456" name="テキスト ボックス 455"/>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89915</xdr:rowOff>
    </xdr:from>
    <xdr:to>
      <xdr:col>19</xdr:col>
      <xdr:colOff>6350</xdr:colOff>
      <xdr:row>79</xdr:row>
      <xdr:rowOff>20065</xdr:rowOff>
    </xdr:to>
    <xdr:sp macro="" textlink="">
      <xdr:nvSpPr>
        <xdr:cNvPr id="457" name="円/楕円 456"/>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4842</xdr:rowOff>
    </xdr:from>
    <xdr:ext cx="762000" cy="259045"/>
    <xdr:sp macro="" textlink="">
      <xdr:nvSpPr>
        <xdr:cNvPr id="458" name="テキスト ボックス 457"/>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大阪府阪南市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59068</xdr:rowOff>
    </xdr:from>
    <xdr:to>
      <xdr:col>4</xdr:col>
      <xdr:colOff>1117600</xdr:colOff>
      <xdr:row>16</xdr:row>
      <xdr:rowOff>124619</xdr:rowOff>
    </xdr:to>
    <xdr:cxnSp macro="">
      <xdr:nvCxnSpPr>
        <xdr:cNvPr id="50" name="直線コネクタ 49"/>
        <xdr:cNvCxnSpPr/>
      </xdr:nvCxnSpPr>
      <xdr:spPr bwMode="auto">
        <a:xfrm flipV="1">
          <a:off x="5003800" y="2849893"/>
          <a:ext cx="647700" cy="6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124619</xdr:rowOff>
    </xdr:from>
    <xdr:to>
      <xdr:col>4</xdr:col>
      <xdr:colOff>469900</xdr:colOff>
      <xdr:row>16</xdr:row>
      <xdr:rowOff>155099</xdr:rowOff>
    </xdr:to>
    <xdr:cxnSp macro="">
      <xdr:nvCxnSpPr>
        <xdr:cNvPr id="53" name="直線コネクタ 52"/>
        <xdr:cNvCxnSpPr/>
      </xdr:nvCxnSpPr>
      <xdr:spPr bwMode="auto">
        <a:xfrm flipV="1">
          <a:off x="4305300" y="2915444"/>
          <a:ext cx="698500" cy="30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39834</xdr:rowOff>
    </xdr:from>
    <xdr:to>
      <xdr:col>4</xdr:col>
      <xdr:colOff>520700</xdr:colOff>
      <xdr:row>16</xdr:row>
      <xdr:rowOff>141434</xdr:rowOff>
    </xdr:to>
    <xdr:sp macro="" textlink="">
      <xdr:nvSpPr>
        <xdr:cNvPr id="54" name="フローチャート : 判断 53"/>
        <xdr:cNvSpPr/>
      </xdr:nvSpPr>
      <xdr:spPr bwMode="auto">
        <a:xfrm>
          <a:off x="4953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151611</xdr:rowOff>
    </xdr:from>
    <xdr:ext cx="736600" cy="259045"/>
    <xdr:sp macro="" textlink="">
      <xdr:nvSpPr>
        <xdr:cNvPr id="55" name="テキスト ボックス 54"/>
        <xdr:cNvSpPr txBox="1"/>
      </xdr:nvSpPr>
      <xdr:spPr>
        <a:xfrm>
          <a:off x="4622800" y="259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113722</xdr:rowOff>
    </xdr:from>
    <xdr:to>
      <xdr:col>3</xdr:col>
      <xdr:colOff>904875</xdr:colOff>
      <xdr:row>16</xdr:row>
      <xdr:rowOff>155099</xdr:rowOff>
    </xdr:to>
    <xdr:cxnSp macro="">
      <xdr:nvCxnSpPr>
        <xdr:cNvPr id="56" name="直線コネクタ 55"/>
        <xdr:cNvCxnSpPr/>
      </xdr:nvCxnSpPr>
      <xdr:spPr bwMode="auto">
        <a:xfrm>
          <a:off x="3606800" y="2904547"/>
          <a:ext cx="6985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104318</xdr:rowOff>
    </xdr:from>
    <xdr:to>
      <xdr:col>3</xdr:col>
      <xdr:colOff>955675</xdr:colOff>
      <xdr:row>17</xdr:row>
      <xdr:rowOff>34468</xdr:rowOff>
    </xdr:to>
    <xdr:sp macro="" textlink="">
      <xdr:nvSpPr>
        <xdr:cNvPr id="57" name="フローチャート : 判断 56"/>
        <xdr:cNvSpPr/>
      </xdr:nvSpPr>
      <xdr:spPr bwMode="auto">
        <a:xfrm>
          <a:off x="4254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19245</xdr:rowOff>
    </xdr:from>
    <xdr:ext cx="762000" cy="259045"/>
    <xdr:sp macro="" textlink="">
      <xdr:nvSpPr>
        <xdr:cNvPr id="58" name="テキスト ボックス 57"/>
        <xdr:cNvSpPr txBox="1"/>
      </xdr:nvSpPr>
      <xdr:spPr>
        <a:xfrm>
          <a:off x="39243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113722</xdr:rowOff>
    </xdr:from>
    <xdr:to>
      <xdr:col>3</xdr:col>
      <xdr:colOff>206375</xdr:colOff>
      <xdr:row>16</xdr:row>
      <xdr:rowOff>116942</xdr:rowOff>
    </xdr:to>
    <xdr:cxnSp macro="">
      <xdr:nvCxnSpPr>
        <xdr:cNvPr id="59" name="直線コネクタ 58"/>
        <xdr:cNvCxnSpPr/>
      </xdr:nvCxnSpPr>
      <xdr:spPr bwMode="auto">
        <a:xfrm flipV="1">
          <a:off x="2908300" y="2904547"/>
          <a:ext cx="698500" cy="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71857</xdr:rowOff>
    </xdr:from>
    <xdr:to>
      <xdr:col>3</xdr:col>
      <xdr:colOff>257175</xdr:colOff>
      <xdr:row>17</xdr:row>
      <xdr:rowOff>2007</xdr:rowOff>
    </xdr:to>
    <xdr:sp macro="" textlink="">
      <xdr:nvSpPr>
        <xdr:cNvPr id="60" name="フローチャート : 判断 59"/>
        <xdr:cNvSpPr/>
      </xdr:nvSpPr>
      <xdr:spPr bwMode="auto">
        <a:xfrm>
          <a:off x="35560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158234</xdr:rowOff>
    </xdr:from>
    <xdr:ext cx="762000" cy="259045"/>
    <xdr:sp macro="" textlink="">
      <xdr:nvSpPr>
        <xdr:cNvPr id="61" name="テキスト ボックス 60"/>
        <xdr:cNvSpPr txBox="1"/>
      </xdr:nvSpPr>
      <xdr:spPr>
        <a:xfrm>
          <a:off x="32258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35547</xdr:rowOff>
    </xdr:from>
    <xdr:to>
      <xdr:col>2</xdr:col>
      <xdr:colOff>692150</xdr:colOff>
      <xdr:row>16</xdr:row>
      <xdr:rowOff>137147</xdr:rowOff>
    </xdr:to>
    <xdr:sp macro="" textlink="">
      <xdr:nvSpPr>
        <xdr:cNvPr id="62" name="フローチャート : 判断 61"/>
        <xdr:cNvSpPr/>
      </xdr:nvSpPr>
      <xdr:spPr bwMode="auto">
        <a:xfrm>
          <a:off x="2857500" y="2826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147324</xdr:rowOff>
    </xdr:from>
    <xdr:ext cx="762000" cy="259045"/>
    <xdr:sp macro="" textlink="">
      <xdr:nvSpPr>
        <xdr:cNvPr id="63" name="テキスト ボックス 62"/>
        <xdr:cNvSpPr txBox="1"/>
      </xdr:nvSpPr>
      <xdr:spPr>
        <a:xfrm>
          <a:off x="2527300" y="259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8268</xdr:rowOff>
    </xdr:from>
    <xdr:to>
      <xdr:col>5</xdr:col>
      <xdr:colOff>34925</xdr:colOff>
      <xdr:row>16</xdr:row>
      <xdr:rowOff>109868</xdr:rowOff>
    </xdr:to>
    <xdr:sp macro="" textlink="">
      <xdr:nvSpPr>
        <xdr:cNvPr id="69" name="円/楕円 68"/>
        <xdr:cNvSpPr/>
      </xdr:nvSpPr>
      <xdr:spPr bwMode="auto">
        <a:xfrm>
          <a:off x="5600700" y="279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24795</xdr:rowOff>
    </xdr:from>
    <xdr:ext cx="762000" cy="259045"/>
    <xdr:sp macro="" textlink="">
      <xdr:nvSpPr>
        <xdr:cNvPr id="70" name="人口1人当たり決算額の推移該当値テキスト130"/>
        <xdr:cNvSpPr txBox="1"/>
      </xdr:nvSpPr>
      <xdr:spPr>
        <a:xfrm>
          <a:off x="5740400" y="264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77,066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73819</xdr:rowOff>
    </xdr:from>
    <xdr:to>
      <xdr:col>4</xdr:col>
      <xdr:colOff>520700</xdr:colOff>
      <xdr:row>17</xdr:row>
      <xdr:rowOff>3969</xdr:rowOff>
    </xdr:to>
    <xdr:sp macro="" textlink="">
      <xdr:nvSpPr>
        <xdr:cNvPr id="71" name="円/楕円 70"/>
        <xdr:cNvSpPr/>
      </xdr:nvSpPr>
      <xdr:spPr bwMode="auto">
        <a:xfrm>
          <a:off x="4953000" y="286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160196</xdr:rowOff>
    </xdr:from>
    <xdr:ext cx="736600" cy="259045"/>
    <xdr:sp macro="" textlink="">
      <xdr:nvSpPr>
        <xdr:cNvPr id="72" name="テキスト ボックス 71"/>
        <xdr:cNvSpPr txBox="1"/>
      </xdr:nvSpPr>
      <xdr:spPr>
        <a:xfrm>
          <a:off x="4622800" y="29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73,625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104299</xdr:rowOff>
    </xdr:from>
    <xdr:to>
      <xdr:col>3</xdr:col>
      <xdr:colOff>955675</xdr:colOff>
      <xdr:row>17</xdr:row>
      <xdr:rowOff>34449</xdr:rowOff>
    </xdr:to>
    <xdr:sp macro="" textlink="">
      <xdr:nvSpPr>
        <xdr:cNvPr id="73" name="円/楕円 72"/>
        <xdr:cNvSpPr/>
      </xdr:nvSpPr>
      <xdr:spPr bwMode="auto">
        <a:xfrm>
          <a:off x="4254500" y="2895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44626</xdr:rowOff>
    </xdr:from>
    <xdr:ext cx="762000" cy="259045"/>
    <xdr:sp macro="" textlink="">
      <xdr:nvSpPr>
        <xdr:cNvPr id="74" name="テキスト ボックス 73"/>
        <xdr:cNvSpPr txBox="1"/>
      </xdr:nvSpPr>
      <xdr:spPr>
        <a:xfrm>
          <a:off x="3924300" y="266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62922</xdr:rowOff>
    </xdr:from>
    <xdr:to>
      <xdr:col>3</xdr:col>
      <xdr:colOff>257175</xdr:colOff>
      <xdr:row>16</xdr:row>
      <xdr:rowOff>164522</xdr:rowOff>
    </xdr:to>
    <xdr:sp macro="" textlink="">
      <xdr:nvSpPr>
        <xdr:cNvPr id="75" name="円/楕円 74"/>
        <xdr:cNvSpPr/>
      </xdr:nvSpPr>
      <xdr:spPr bwMode="auto">
        <a:xfrm>
          <a:off x="3556000" y="285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3249</xdr:rowOff>
    </xdr:from>
    <xdr:ext cx="762000" cy="259045"/>
    <xdr:sp macro="" textlink="">
      <xdr:nvSpPr>
        <xdr:cNvPr id="76" name="テキスト ボックス 75"/>
        <xdr:cNvSpPr txBox="1"/>
      </xdr:nvSpPr>
      <xdr:spPr>
        <a:xfrm>
          <a:off x="3225800" y="26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74,197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66142</xdr:rowOff>
    </xdr:from>
    <xdr:to>
      <xdr:col>2</xdr:col>
      <xdr:colOff>692150</xdr:colOff>
      <xdr:row>16</xdr:row>
      <xdr:rowOff>167742</xdr:rowOff>
    </xdr:to>
    <xdr:sp macro="" textlink="">
      <xdr:nvSpPr>
        <xdr:cNvPr id="77" name="円/楕円 76"/>
        <xdr:cNvSpPr/>
      </xdr:nvSpPr>
      <xdr:spPr bwMode="auto">
        <a:xfrm>
          <a:off x="2857500" y="2856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152519</xdr:rowOff>
    </xdr:from>
    <xdr:ext cx="762000" cy="259045"/>
    <xdr:sp macro="" textlink="">
      <xdr:nvSpPr>
        <xdr:cNvPr id="78" name="テキスト ボックス 77"/>
        <xdr:cNvSpPr txBox="1"/>
      </xdr:nvSpPr>
      <xdr:spPr>
        <a:xfrm>
          <a:off x="2527300" y="294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262560</xdr:rowOff>
    </xdr:from>
    <xdr:to>
      <xdr:col>4</xdr:col>
      <xdr:colOff>1117600</xdr:colOff>
      <xdr:row>35</xdr:row>
      <xdr:rowOff>269332</xdr:rowOff>
    </xdr:to>
    <xdr:cxnSp macro="">
      <xdr:nvCxnSpPr>
        <xdr:cNvPr id="115" name="直線コネクタ 114"/>
        <xdr:cNvCxnSpPr/>
      </xdr:nvCxnSpPr>
      <xdr:spPr bwMode="auto">
        <a:xfrm>
          <a:off x="5003800" y="6872910"/>
          <a:ext cx="647700" cy="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262560</xdr:rowOff>
    </xdr:from>
    <xdr:to>
      <xdr:col>4</xdr:col>
      <xdr:colOff>469900</xdr:colOff>
      <xdr:row>35</xdr:row>
      <xdr:rowOff>323138</xdr:rowOff>
    </xdr:to>
    <xdr:cxnSp macro="">
      <xdr:nvCxnSpPr>
        <xdr:cNvPr id="118" name="直線コネクタ 117"/>
        <xdr:cNvCxnSpPr/>
      </xdr:nvCxnSpPr>
      <xdr:spPr bwMode="auto">
        <a:xfrm flipV="1">
          <a:off x="4305300" y="6872910"/>
          <a:ext cx="698500" cy="60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212903</xdr:rowOff>
    </xdr:from>
    <xdr:to>
      <xdr:col>4</xdr:col>
      <xdr:colOff>520700</xdr:colOff>
      <xdr:row>35</xdr:row>
      <xdr:rowOff>314503</xdr:rowOff>
    </xdr:to>
    <xdr:sp macro="" textlink="">
      <xdr:nvSpPr>
        <xdr:cNvPr id="119" name="フローチャート : 判断 118"/>
        <xdr:cNvSpPr/>
      </xdr:nvSpPr>
      <xdr:spPr bwMode="auto">
        <a:xfrm>
          <a:off x="4953000" y="6823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299280</xdr:rowOff>
    </xdr:from>
    <xdr:ext cx="736600" cy="259045"/>
    <xdr:sp macro="" textlink="">
      <xdr:nvSpPr>
        <xdr:cNvPr id="120" name="テキスト ボックス 119"/>
        <xdr:cNvSpPr txBox="1"/>
      </xdr:nvSpPr>
      <xdr:spPr>
        <a:xfrm>
          <a:off x="4622800" y="690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323138</xdr:rowOff>
    </xdr:from>
    <xdr:to>
      <xdr:col>3</xdr:col>
      <xdr:colOff>904875</xdr:colOff>
      <xdr:row>35</xdr:row>
      <xdr:rowOff>327082</xdr:rowOff>
    </xdr:to>
    <xdr:cxnSp macro="">
      <xdr:nvCxnSpPr>
        <xdr:cNvPr id="121" name="直線コネクタ 120"/>
        <xdr:cNvCxnSpPr/>
      </xdr:nvCxnSpPr>
      <xdr:spPr bwMode="auto">
        <a:xfrm flipV="1">
          <a:off x="3606800" y="6933488"/>
          <a:ext cx="698500" cy="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233163</xdr:rowOff>
    </xdr:from>
    <xdr:to>
      <xdr:col>3</xdr:col>
      <xdr:colOff>955675</xdr:colOff>
      <xdr:row>35</xdr:row>
      <xdr:rowOff>334763</xdr:rowOff>
    </xdr:to>
    <xdr:sp macro="" textlink="">
      <xdr:nvSpPr>
        <xdr:cNvPr id="122" name="フローチャート : 判断 121"/>
        <xdr:cNvSpPr/>
      </xdr:nvSpPr>
      <xdr:spPr bwMode="auto">
        <a:xfrm>
          <a:off x="4254500" y="6843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2040</xdr:rowOff>
    </xdr:from>
    <xdr:ext cx="762000" cy="259045"/>
    <xdr:sp macro="" textlink="">
      <xdr:nvSpPr>
        <xdr:cNvPr id="123" name="テキスト ボックス 122"/>
        <xdr:cNvSpPr txBox="1"/>
      </xdr:nvSpPr>
      <xdr:spPr>
        <a:xfrm>
          <a:off x="3924300" y="661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327082</xdr:rowOff>
    </xdr:from>
    <xdr:to>
      <xdr:col>3</xdr:col>
      <xdr:colOff>206375</xdr:colOff>
      <xdr:row>36</xdr:row>
      <xdr:rowOff>72765</xdr:rowOff>
    </xdr:to>
    <xdr:cxnSp macro="">
      <xdr:nvCxnSpPr>
        <xdr:cNvPr id="124" name="直線コネクタ 123"/>
        <xdr:cNvCxnSpPr/>
      </xdr:nvCxnSpPr>
      <xdr:spPr bwMode="auto">
        <a:xfrm flipV="1">
          <a:off x="2908300" y="6937432"/>
          <a:ext cx="698500" cy="8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201044</xdr:rowOff>
    </xdr:from>
    <xdr:to>
      <xdr:col>3</xdr:col>
      <xdr:colOff>257175</xdr:colOff>
      <xdr:row>35</xdr:row>
      <xdr:rowOff>302644</xdr:rowOff>
    </xdr:to>
    <xdr:sp macro="" textlink="">
      <xdr:nvSpPr>
        <xdr:cNvPr id="125" name="フローチャート : 判断 124"/>
        <xdr:cNvSpPr/>
      </xdr:nvSpPr>
      <xdr:spPr bwMode="auto">
        <a:xfrm>
          <a:off x="3556000" y="6811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312821</xdr:rowOff>
    </xdr:from>
    <xdr:ext cx="762000" cy="259045"/>
    <xdr:sp macro="" textlink="">
      <xdr:nvSpPr>
        <xdr:cNvPr id="126" name="テキスト ボックス 125"/>
        <xdr:cNvSpPr txBox="1"/>
      </xdr:nvSpPr>
      <xdr:spPr>
        <a:xfrm>
          <a:off x="3225800" y="658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173841</xdr:rowOff>
    </xdr:from>
    <xdr:to>
      <xdr:col>2</xdr:col>
      <xdr:colOff>692150</xdr:colOff>
      <xdr:row>35</xdr:row>
      <xdr:rowOff>275441</xdr:rowOff>
    </xdr:to>
    <xdr:sp macro="" textlink="">
      <xdr:nvSpPr>
        <xdr:cNvPr id="127" name="フローチャート : 判断 126"/>
        <xdr:cNvSpPr/>
      </xdr:nvSpPr>
      <xdr:spPr bwMode="auto">
        <a:xfrm>
          <a:off x="2857500" y="67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285618</xdr:rowOff>
    </xdr:from>
    <xdr:ext cx="762000" cy="259045"/>
    <xdr:sp macro="" textlink="">
      <xdr:nvSpPr>
        <xdr:cNvPr id="128" name="テキスト ボックス 127"/>
        <xdr:cNvSpPr txBox="1"/>
      </xdr:nvSpPr>
      <xdr:spPr>
        <a:xfrm>
          <a:off x="2527300" y="655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218532</xdr:rowOff>
    </xdr:from>
    <xdr:to>
      <xdr:col>5</xdr:col>
      <xdr:colOff>34925</xdr:colOff>
      <xdr:row>35</xdr:row>
      <xdr:rowOff>320132</xdr:rowOff>
    </xdr:to>
    <xdr:sp macro="" textlink="">
      <xdr:nvSpPr>
        <xdr:cNvPr id="134" name="円/楕円 133"/>
        <xdr:cNvSpPr/>
      </xdr:nvSpPr>
      <xdr:spPr bwMode="auto">
        <a:xfrm>
          <a:off x="5600700" y="682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63609</xdr:rowOff>
    </xdr:from>
    <xdr:ext cx="762000" cy="259045"/>
    <xdr:sp macro="" textlink="">
      <xdr:nvSpPr>
        <xdr:cNvPr id="135" name="人口1人当たり決算額の推移該当値テキスト445"/>
        <xdr:cNvSpPr txBox="1"/>
      </xdr:nvSpPr>
      <xdr:spPr>
        <a:xfrm>
          <a:off x="5740400" y="667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211760</xdr:rowOff>
    </xdr:from>
    <xdr:to>
      <xdr:col>4</xdr:col>
      <xdr:colOff>520700</xdr:colOff>
      <xdr:row>35</xdr:row>
      <xdr:rowOff>313360</xdr:rowOff>
    </xdr:to>
    <xdr:sp macro="" textlink="">
      <xdr:nvSpPr>
        <xdr:cNvPr id="136" name="円/楕円 135"/>
        <xdr:cNvSpPr/>
      </xdr:nvSpPr>
      <xdr:spPr bwMode="auto">
        <a:xfrm>
          <a:off x="4953000" y="682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323537</xdr:rowOff>
    </xdr:from>
    <xdr:ext cx="736600" cy="259045"/>
    <xdr:sp macro="" textlink="">
      <xdr:nvSpPr>
        <xdr:cNvPr id="137" name="テキスト ボックス 136"/>
        <xdr:cNvSpPr txBox="1"/>
      </xdr:nvSpPr>
      <xdr:spPr>
        <a:xfrm>
          <a:off x="4622800" y="659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272338</xdr:rowOff>
    </xdr:from>
    <xdr:to>
      <xdr:col>3</xdr:col>
      <xdr:colOff>955675</xdr:colOff>
      <xdr:row>36</xdr:row>
      <xdr:rowOff>31038</xdr:rowOff>
    </xdr:to>
    <xdr:sp macro="" textlink="">
      <xdr:nvSpPr>
        <xdr:cNvPr id="138" name="円/楕円 137"/>
        <xdr:cNvSpPr/>
      </xdr:nvSpPr>
      <xdr:spPr bwMode="auto">
        <a:xfrm>
          <a:off x="4254500" y="688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15815</xdr:rowOff>
    </xdr:from>
    <xdr:ext cx="762000" cy="259045"/>
    <xdr:sp macro="" textlink="">
      <xdr:nvSpPr>
        <xdr:cNvPr id="139" name="テキスト ボックス 138"/>
        <xdr:cNvSpPr txBox="1"/>
      </xdr:nvSpPr>
      <xdr:spPr>
        <a:xfrm>
          <a:off x="3924300" y="696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276282</xdr:rowOff>
    </xdr:from>
    <xdr:to>
      <xdr:col>3</xdr:col>
      <xdr:colOff>257175</xdr:colOff>
      <xdr:row>36</xdr:row>
      <xdr:rowOff>34982</xdr:rowOff>
    </xdr:to>
    <xdr:sp macro="" textlink="">
      <xdr:nvSpPr>
        <xdr:cNvPr id="140" name="円/楕円 139"/>
        <xdr:cNvSpPr/>
      </xdr:nvSpPr>
      <xdr:spPr bwMode="auto">
        <a:xfrm>
          <a:off x="3556000" y="6886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19759</xdr:rowOff>
    </xdr:from>
    <xdr:ext cx="762000" cy="259045"/>
    <xdr:sp macro="" textlink="">
      <xdr:nvSpPr>
        <xdr:cNvPr id="141" name="テキスト ボックス 140"/>
        <xdr:cNvSpPr txBox="1"/>
      </xdr:nvSpPr>
      <xdr:spPr>
        <a:xfrm>
          <a:off x="3225800" y="697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21965</xdr:rowOff>
    </xdr:from>
    <xdr:to>
      <xdr:col>2</xdr:col>
      <xdr:colOff>692150</xdr:colOff>
      <xdr:row>36</xdr:row>
      <xdr:rowOff>123565</xdr:rowOff>
    </xdr:to>
    <xdr:sp macro="" textlink="">
      <xdr:nvSpPr>
        <xdr:cNvPr id="142" name="円/楕円 141"/>
        <xdr:cNvSpPr/>
      </xdr:nvSpPr>
      <xdr:spPr bwMode="auto">
        <a:xfrm>
          <a:off x="2857500" y="697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108342</xdr:rowOff>
    </xdr:from>
    <xdr:ext cx="762000" cy="259045"/>
    <xdr:sp macro="" textlink="">
      <xdr:nvSpPr>
        <xdr:cNvPr id="143" name="テキスト ボックス 142"/>
        <xdr:cNvSpPr txBox="1"/>
      </xdr:nvSpPr>
      <xdr:spPr>
        <a:xfrm>
          <a:off x="2527300" y="706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109319</xdr:rowOff>
    </xdr:from>
    <xdr:to>
      <xdr:col>6</xdr:col>
      <xdr:colOff>511175</xdr:colOff>
      <xdr:row>36</xdr:row>
      <xdr:rowOff>142260</xdr:rowOff>
    </xdr:to>
    <xdr:cxnSp macro="">
      <xdr:nvCxnSpPr>
        <xdr:cNvPr id="59" name="直線コネクタ 58"/>
        <xdr:cNvCxnSpPr/>
      </xdr:nvCxnSpPr>
      <xdr:spPr>
        <a:xfrm flipV="1">
          <a:off x="3797300" y="6281519"/>
          <a:ext cx="8382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50363</xdr:rowOff>
    </xdr:from>
    <xdr:to>
      <xdr:col>5</xdr:col>
      <xdr:colOff>358775</xdr:colOff>
      <xdr:row>36</xdr:row>
      <xdr:rowOff>142260</xdr:rowOff>
    </xdr:to>
    <xdr:cxnSp macro="">
      <xdr:nvCxnSpPr>
        <xdr:cNvPr id="62" name="直線コネクタ 61"/>
        <xdr:cNvCxnSpPr/>
      </xdr:nvCxnSpPr>
      <xdr:spPr>
        <a:xfrm>
          <a:off x="2908300" y="622256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51593</xdr:rowOff>
    </xdr:from>
    <xdr:to>
      <xdr:col>5</xdr:col>
      <xdr:colOff>409575</xdr:colOff>
      <xdr:row>35</xdr:row>
      <xdr:rowOff>153193</xdr:rowOff>
    </xdr:to>
    <xdr:sp macro="" textlink="">
      <xdr:nvSpPr>
        <xdr:cNvPr id="63" name="フローチャート : 判断 62"/>
        <xdr:cNvSpPr/>
      </xdr:nvSpPr>
      <xdr:spPr>
        <a:xfrm>
          <a:off x="3746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169720</xdr:rowOff>
    </xdr:from>
    <xdr:ext cx="534377" cy="259045"/>
    <xdr:sp macro="" textlink="">
      <xdr:nvSpPr>
        <xdr:cNvPr id="64" name="テキスト ボックス 63"/>
        <xdr:cNvSpPr txBox="1"/>
      </xdr:nvSpPr>
      <xdr:spPr>
        <a:xfrm>
          <a:off x="3530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50363</xdr:rowOff>
    </xdr:from>
    <xdr:to>
      <xdr:col>4</xdr:col>
      <xdr:colOff>155575</xdr:colOff>
      <xdr:row>36</xdr:row>
      <xdr:rowOff>74755</xdr:rowOff>
    </xdr:to>
    <xdr:cxnSp macro="">
      <xdr:nvCxnSpPr>
        <xdr:cNvPr id="65" name="直線コネクタ 64"/>
        <xdr:cNvCxnSpPr/>
      </xdr:nvCxnSpPr>
      <xdr:spPr>
        <a:xfrm flipV="1">
          <a:off x="2019300" y="6222563"/>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61033</xdr:rowOff>
    </xdr:from>
    <xdr:to>
      <xdr:col>4</xdr:col>
      <xdr:colOff>206375</xdr:colOff>
      <xdr:row>35</xdr:row>
      <xdr:rowOff>162633</xdr:rowOff>
    </xdr:to>
    <xdr:sp macro="" textlink="">
      <xdr:nvSpPr>
        <xdr:cNvPr id="66" name="フローチャート : 判断 65"/>
        <xdr:cNvSpPr/>
      </xdr:nvSpPr>
      <xdr:spPr>
        <a:xfrm>
          <a:off x="2857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7710</xdr:rowOff>
    </xdr:from>
    <xdr:ext cx="534377" cy="259045"/>
    <xdr:sp macro="" textlink="">
      <xdr:nvSpPr>
        <xdr:cNvPr id="67" name="テキスト ボックス 66"/>
        <xdr:cNvSpPr txBox="1"/>
      </xdr:nvSpPr>
      <xdr:spPr>
        <a:xfrm>
          <a:off x="2641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74572</xdr:rowOff>
    </xdr:from>
    <xdr:to>
      <xdr:col>2</xdr:col>
      <xdr:colOff>638175</xdr:colOff>
      <xdr:row>36</xdr:row>
      <xdr:rowOff>74755</xdr:rowOff>
    </xdr:to>
    <xdr:cxnSp macro="">
      <xdr:nvCxnSpPr>
        <xdr:cNvPr id="68" name="直線コネクタ 67"/>
        <xdr:cNvCxnSpPr/>
      </xdr:nvCxnSpPr>
      <xdr:spPr>
        <a:xfrm>
          <a:off x="1130300" y="624677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16640</xdr:rowOff>
    </xdr:from>
    <xdr:to>
      <xdr:col>3</xdr:col>
      <xdr:colOff>3175</xdr:colOff>
      <xdr:row>35</xdr:row>
      <xdr:rowOff>118240</xdr:rowOff>
    </xdr:to>
    <xdr:sp macro="" textlink="">
      <xdr:nvSpPr>
        <xdr:cNvPr id="69" name="フローチャート : 判断 68"/>
        <xdr:cNvSpPr/>
      </xdr:nvSpPr>
      <xdr:spPr>
        <a:xfrm>
          <a:off x="1968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134767</xdr:rowOff>
    </xdr:from>
    <xdr:ext cx="534377" cy="259045"/>
    <xdr:sp macro="" textlink="">
      <xdr:nvSpPr>
        <xdr:cNvPr id="70" name="テキスト ボックス 69"/>
        <xdr:cNvSpPr txBox="1"/>
      </xdr:nvSpPr>
      <xdr:spPr>
        <a:xfrm>
          <a:off x="1752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89472</xdr:rowOff>
    </xdr:from>
    <xdr:to>
      <xdr:col>1</xdr:col>
      <xdr:colOff>485775</xdr:colOff>
      <xdr:row>35</xdr:row>
      <xdr:rowOff>19622</xdr:rowOff>
    </xdr:to>
    <xdr:sp macro="" textlink="">
      <xdr:nvSpPr>
        <xdr:cNvPr id="71" name="フローチャート : 判断 70"/>
        <xdr:cNvSpPr/>
      </xdr:nvSpPr>
      <xdr:spPr>
        <a:xfrm>
          <a:off x="1079500" y="591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36149</xdr:rowOff>
    </xdr:from>
    <xdr:ext cx="534377" cy="259045"/>
    <xdr:sp macro="" textlink="">
      <xdr:nvSpPr>
        <xdr:cNvPr id="72" name="テキスト ボックス 71"/>
        <xdr:cNvSpPr txBox="1"/>
      </xdr:nvSpPr>
      <xdr:spPr>
        <a:xfrm>
          <a:off x="863111" y="56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58519</xdr:rowOff>
    </xdr:from>
    <xdr:to>
      <xdr:col>6</xdr:col>
      <xdr:colOff>561975</xdr:colOff>
      <xdr:row>36</xdr:row>
      <xdr:rowOff>160119</xdr:rowOff>
    </xdr:to>
    <xdr:sp macro="" textlink="">
      <xdr:nvSpPr>
        <xdr:cNvPr id="78" name="円/楕円 77"/>
        <xdr:cNvSpPr/>
      </xdr:nvSpPr>
      <xdr:spPr>
        <a:xfrm>
          <a:off x="4584700" y="62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36946</xdr:rowOff>
    </xdr:from>
    <xdr:ext cx="534377" cy="259045"/>
    <xdr:sp macro="" textlink="">
      <xdr:nvSpPr>
        <xdr:cNvPr id="79" name="人件費該当値テキスト"/>
        <xdr:cNvSpPr txBox="1"/>
      </xdr:nvSpPr>
      <xdr:spPr>
        <a:xfrm>
          <a:off x="4686300" y="620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91460</xdr:rowOff>
    </xdr:from>
    <xdr:to>
      <xdr:col>5</xdr:col>
      <xdr:colOff>409575</xdr:colOff>
      <xdr:row>37</xdr:row>
      <xdr:rowOff>21610</xdr:rowOff>
    </xdr:to>
    <xdr:sp macro="" textlink="">
      <xdr:nvSpPr>
        <xdr:cNvPr id="80" name="円/楕円 79"/>
        <xdr:cNvSpPr/>
      </xdr:nvSpPr>
      <xdr:spPr>
        <a:xfrm>
          <a:off x="3746500" y="62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12737</xdr:rowOff>
    </xdr:from>
    <xdr:ext cx="534377" cy="259045"/>
    <xdr:sp macro="" textlink="">
      <xdr:nvSpPr>
        <xdr:cNvPr id="81" name="テキスト ボックス 80"/>
        <xdr:cNvSpPr txBox="1"/>
      </xdr:nvSpPr>
      <xdr:spPr>
        <a:xfrm>
          <a:off x="3530111" y="63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171013</xdr:rowOff>
    </xdr:from>
    <xdr:to>
      <xdr:col>4</xdr:col>
      <xdr:colOff>206375</xdr:colOff>
      <xdr:row>36</xdr:row>
      <xdr:rowOff>101163</xdr:rowOff>
    </xdr:to>
    <xdr:sp macro="" textlink="">
      <xdr:nvSpPr>
        <xdr:cNvPr id="82" name="円/楕円 81"/>
        <xdr:cNvSpPr/>
      </xdr:nvSpPr>
      <xdr:spPr>
        <a:xfrm>
          <a:off x="2857500" y="61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92290</xdr:rowOff>
    </xdr:from>
    <xdr:ext cx="534377" cy="259045"/>
    <xdr:sp macro="" textlink="">
      <xdr:nvSpPr>
        <xdr:cNvPr id="83" name="テキスト ボックス 82"/>
        <xdr:cNvSpPr txBox="1"/>
      </xdr:nvSpPr>
      <xdr:spPr>
        <a:xfrm>
          <a:off x="2641111" y="62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23955</xdr:rowOff>
    </xdr:from>
    <xdr:to>
      <xdr:col>3</xdr:col>
      <xdr:colOff>3175</xdr:colOff>
      <xdr:row>36</xdr:row>
      <xdr:rowOff>125555</xdr:rowOff>
    </xdr:to>
    <xdr:sp macro="" textlink="">
      <xdr:nvSpPr>
        <xdr:cNvPr id="84" name="円/楕円 83"/>
        <xdr:cNvSpPr/>
      </xdr:nvSpPr>
      <xdr:spPr>
        <a:xfrm>
          <a:off x="1968500" y="61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116682</xdr:rowOff>
    </xdr:from>
    <xdr:ext cx="534377" cy="259045"/>
    <xdr:sp macro="" textlink="">
      <xdr:nvSpPr>
        <xdr:cNvPr id="85" name="テキスト ボックス 84"/>
        <xdr:cNvSpPr txBox="1"/>
      </xdr:nvSpPr>
      <xdr:spPr>
        <a:xfrm>
          <a:off x="1752111" y="628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23772</xdr:rowOff>
    </xdr:from>
    <xdr:to>
      <xdr:col>1</xdr:col>
      <xdr:colOff>485775</xdr:colOff>
      <xdr:row>36</xdr:row>
      <xdr:rowOff>125372</xdr:rowOff>
    </xdr:to>
    <xdr:sp macro="" textlink="">
      <xdr:nvSpPr>
        <xdr:cNvPr id="86" name="円/楕円 85"/>
        <xdr:cNvSpPr/>
      </xdr:nvSpPr>
      <xdr:spPr>
        <a:xfrm>
          <a:off x="1079500" y="619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116499</xdr:rowOff>
    </xdr:from>
    <xdr:ext cx="534377" cy="259045"/>
    <xdr:sp macro="" textlink="">
      <xdr:nvSpPr>
        <xdr:cNvPr id="87" name="テキスト ボックス 86"/>
        <xdr:cNvSpPr txBox="1"/>
      </xdr:nvSpPr>
      <xdr:spPr>
        <a:xfrm>
          <a:off x="863111" y="628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117069</xdr:rowOff>
    </xdr:from>
    <xdr:to>
      <xdr:col>6</xdr:col>
      <xdr:colOff>511175</xdr:colOff>
      <xdr:row>57</xdr:row>
      <xdr:rowOff>89898</xdr:rowOff>
    </xdr:to>
    <xdr:cxnSp macro="">
      <xdr:nvCxnSpPr>
        <xdr:cNvPr id="119" name="直線コネクタ 118"/>
        <xdr:cNvCxnSpPr/>
      </xdr:nvCxnSpPr>
      <xdr:spPr>
        <a:xfrm flipV="1">
          <a:off x="3797300" y="9718269"/>
          <a:ext cx="838200" cy="14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89898</xdr:rowOff>
    </xdr:from>
    <xdr:to>
      <xdr:col>5</xdr:col>
      <xdr:colOff>358775</xdr:colOff>
      <xdr:row>57</xdr:row>
      <xdr:rowOff>154559</xdr:rowOff>
    </xdr:to>
    <xdr:cxnSp macro="">
      <xdr:nvCxnSpPr>
        <xdr:cNvPr id="122" name="直線コネクタ 121"/>
        <xdr:cNvCxnSpPr/>
      </xdr:nvCxnSpPr>
      <xdr:spPr>
        <a:xfrm flipV="1">
          <a:off x="2908300" y="9862548"/>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140106</xdr:rowOff>
    </xdr:from>
    <xdr:to>
      <xdr:col>5</xdr:col>
      <xdr:colOff>409575</xdr:colOff>
      <xdr:row>56</xdr:row>
      <xdr:rowOff>70256</xdr:rowOff>
    </xdr:to>
    <xdr:sp macro="" textlink="">
      <xdr:nvSpPr>
        <xdr:cNvPr id="123" name="フローチャート : 判断 122"/>
        <xdr:cNvSpPr/>
      </xdr:nvSpPr>
      <xdr:spPr>
        <a:xfrm>
          <a:off x="3746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86783</xdr:rowOff>
    </xdr:from>
    <xdr:ext cx="534377" cy="259045"/>
    <xdr:sp macro="" textlink="">
      <xdr:nvSpPr>
        <xdr:cNvPr id="124" name="テキスト ボックス 123"/>
        <xdr:cNvSpPr txBox="1"/>
      </xdr:nvSpPr>
      <xdr:spPr>
        <a:xfrm>
          <a:off x="3530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154559</xdr:rowOff>
    </xdr:from>
    <xdr:to>
      <xdr:col>4</xdr:col>
      <xdr:colOff>155575</xdr:colOff>
      <xdr:row>58</xdr:row>
      <xdr:rowOff>86240</xdr:rowOff>
    </xdr:to>
    <xdr:cxnSp macro="">
      <xdr:nvCxnSpPr>
        <xdr:cNvPr id="125" name="直線コネクタ 124"/>
        <xdr:cNvCxnSpPr/>
      </xdr:nvCxnSpPr>
      <xdr:spPr>
        <a:xfrm flipV="1">
          <a:off x="2019300" y="9927209"/>
          <a:ext cx="889000" cy="10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46968</xdr:rowOff>
    </xdr:from>
    <xdr:to>
      <xdr:col>4</xdr:col>
      <xdr:colOff>206375</xdr:colOff>
      <xdr:row>56</xdr:row>
      <xdr:rowOff>148568</xdr:rowOff>
    </xdr:to>
    <xdr:sp macro="" textlink="">
      <xdr:nvSpPr>
        <xdr:cNvPr id="126" name="フローチャート : 判断 125"/>
        <xdr:cNvSpPr/>
      </xdr:nvSpPr>
      <xdr:spPr>
        <a:xfrm>
          <a:off x="2857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165095</xdr:rowOff>
    </xdr:from>
    <xdr:ext cx="534377" cy="259045"/>
    <xdr:sp macro="" textlink="">
      <xdr:nvSpPr>
        <xdr:cNvPr id="127" name="テキスト ボックス 126"/>
        <xdr:cNvSpPr txBox="1"/>
      </xdr:nvSpPr>
      <xdr:spPr>
        <a:xfrm>
          <a:off x="2641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86240</xdr:rowOff>
    </xdr:from>
    <xdr:to>
      <xdr:col>2</xdr:col>
      <xdr:colOff>638175</xdr:colOff>
      <xdr:row>58</xdr:row>
      <xdr:rowOff>97964</xdr:rowOff>
    </xdr:to>
    <xdr:cxnSp macro="">
      <xdr:nvCxnSpPr>
        <xdr:cNvPr id="128" name="直線コネクタ 127"/>
        <xdr:cNvCxnSpPr/>
      </xdr:nvCxnSpPr>
      <xdr:spPr>
        <a:xfrm flipV="1">
          <a:off x="1130300" y="10030340"/>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114405</xdr:rowOff>
    </xdr:from>
    <xdr:to>
      <xdr:col>3</xdr:col>
      <xdr:colOff>3175</xdr:colOff>
      <xdr:row>56</xdr:row>
      <xdr:rowOff>44555</xdr:rowOff>
    </xdr:to>
    <xdr:sp macro="" textlink="">
      <xdr:nvSpPr>
        <xdr:cNvPr id="129" name="フローチャート : 判断 128"/>
        <xdr:cNvSpPr/>
      </xdr:nvSpPr>
      <xdr:spPr>
        <a:xfrm>
          <a:off x="1968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61082</xdr:rowOff>
    </xdr:from>
    <xdr:ext cx="534377" cy="259045"/>
    <xdr:sp macro="" textlink="">
      <xdr:nvSpPr>
        <xdr:cNvPr id="130" name="テキスト ボックス 129"/>
        <xdr:cNvSpPr txBox="1"/>
      </xdr:nvSpPr>
      <xdr:spPr>
        <a:xfrm>
          <a:off x="1752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107384</xdr:rowOff>
    </xdr:from>
    <xdr:to>
      <xdr:col>1</xdr:col>
      <xdr:colOff>485775</xdr:colOff>
      <xdr:row>53</xdr:row>
      <xdr:rowOff>37534</xdr:rowOff>
    </xdr:to>
    <xdr:sp macro="" textlink="">
      <xdr:nvSpPr>
        <xdr:cNvPr id="131" name="フローチャート : 判断 130"/>
        <xdr:cNvSpPr/>
      </xdr:nvSpPr>
      <xdr:spPr>
        <a:xfrm>
          <a:off x="1079500" y="902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54061</xdr:rowOff>
    </xdr:from>
    <xdr:ext cx="534377" cy="259045"/>
    <xdr:sp macro="" textlink="">
      <xdr:nvSpPr>
        <xdr:cNvPr id="132" name="テキスト ボックス 131"/>
        <xdr:cNvSpPr txBox="1"/>
      </xdr:nvSpPr>
      <xdr:spPr>
        <a:xfrm>
          <a:off x="863111" y="87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66269</xdr:rowOff>
    </xdr:from>
    <xdr:to>
      <xdr:col>6</xdr:col>
      <xdr:colOff>561975</xdr:colOff>
      <xdr:row>56</xdr:row>
      <xdr:rowOff>167869</xdr:rowOff>
    </xdr:to>
    <xdr:sp macro="" textlink="">
      <xdr:nvSpPr>
        <xdr:cNvPr id="138" name="円/楕円 137"/>
        <xdr:cNvSpPr/>
      </xdr:nvSpPr>
      <xdr:spPr>
        <a:xfrm>
          <a:off x="4584700" y="96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44696</xdr:rowOff>
    </xdr:from>
    <xdr:ext cx="534377" cy="259045"/>
    <xdr:sp macro="" textlink="">
      <xdr:nvSpPr>
        <xdr:cNvPr id="139" name="物件費該当値テキスト"/>
        <xdr:cNvSpPr txBox="1"/>
      </xdr:nvSpPr>
      <xdr:spPr>
        <a:xfrm>
          <a:off x="4686300" y="96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39098</xdr:rowOff>
    </xdr:from>
    <xdr:to>
      <xdr:col>5</xdr:col>
      <xdr:colOff>409575</xdr:colOff>
      <xdr:row>57</xdr:row>
      <xdr:rowOff>140698</xdr:rowOff>
    </xdr:to>
    <xdr:sp macro="" textlink="">
      <xdr:nvSpPr>
        <xdr:cNvPr id="140" name="円/楕円 139"/>
        <xdr:cNvSpPr/>
      </xdr:nvSpPr>
      <xdr:spPr>
        <a:xfrm>
          <a:off x="3746500" y="98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131825</xdr:rowOff>
    </xdr:from>
    <xdr:ext cx="534377" cy="259045"/>
    <xdr:sp macro="" textlink="">
      <xdr:nvSpPr>
        <xdr:cNvPr id="141" name="テキスト ボックス 140"/>
        <xdr:cNvSpPr txBox="1"/>
      </xdr:nvSpPr>
      <xdr:spPr>
        <a:xfrm>
          <a:off x="3530111" y="99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103759</xdr:rowOff>
    </xdr:from>
    <xdr:to>
      <xdr:col>4</xdr:col>
      <xdr:colOff>206375</xdr:colOff>
      <xdr:row>58</xdr:row>
      <xdr:rowOff>33909</xdr:rowOff>
    </xdr:to>
    <xdr:sp macro="" textlink="">
      <xdr:nvSpPr>
        <xdr:cNvPr id="142" name="円/楕円 141"/>
        <xdr:cNvSpPr/>
      </xdr:nvSpPr>
      <xdr:spPr>
        <a:xfrm>
          <a:off x="28575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25036</xdr:rowOff>
    </xdr:from>
    <xdr:ext cx="534377" cy="259045"/>
    <xdr:sp macro="" textlink="">
      <xdr:nvSpPr>
        <xdr:cNvPr id="143" name="テキスト ボックス 142"/>
        <xdr:cNvSpPr txBox="1"/>
      </xdr:nvSpPr>
      <xdr:spPr>
        <a:xfrm>
          <a:off x="2641111" y="9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35440</xdr:rowOff>
    </xdr:from>
    <xdr:to>
      <xdr:col>3</xdr:col>
      <xdr:colOff>3175</xdr:colOff>
      <xdr:row>58</xdr:row>
      <xdr:rowOff>137040</xdr:rowOff>
    </xdr:to>
    <xdr:sp macro="" textlink="">
      <xdr:nvSpPr>
        <xdr:cNvPr id="144" name="円/楕円 143"/>
        <xdr:cNvSpPr/>
      </xdr:nvSpPr>
      <xdr:spPr>
        <a:xfrm>
          <a:off x="1968500" y="99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128167</xdr:rowOff>
    </xdr:from>
    <xdr:ext cx="534377" cy="259045"/>
    <xdr:sp macro="" textlink="">
      <xdr:nvSpPr>
        <xdr:cNvPr id="145" name="テキスト ボックス 144"/>
        <xdr:cNvSpPr txBox="1"/>
      </xdr:nvSpPr>
      <xdr:spPr>
        <a:xfrm>
          <a:off x="1752111" y="1007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47164</xdr:rowOff>
    </xdr:from>
    <xdr:to>
      <xdr:col>1</xdr:col>
      <xdr:colOff>485775</xdr:colOff>
      <xdr:row>58</xdr:row>
      <xdr:rowOff>148764</xdr:rowOff>
    </xdr:to>
    <xdr:sp macro="" textlink="">
      <xdr:nvSpPr>
        <xdr:cNvPr id="146" name="円/楕円 145"/>
        <xdr:cNvSpPr/>
      </xdr:nvSpPr>
      <xdr:spPr>
        <a:xfrm>
          <a:off x="1079500" y="99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139891</xdr:rowOff>
    </xdr:from>
    <xdr:ext cx="534377" cy="259045"/>
    <xdr:sp macro="" textlink="">
      <xdr:nvSpPr>
        <xdr:cNvPr id="147" name="テキスト ボックス 146"/>
        <xdr:cNvSpPr txBox="1"/>
      </xdr:nvSpPr>
      <xdr:spPr>
        <a:xfrm>
          <a:off x="863111" y="1008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70053</xdr:rowOff>
    </xdr:from>
    <xdr:to>
      <xdr:col>6</xdr:col>
      <xdr:colOff>511175</xdr:colOff>
      <xdr:row>78</xdr:row>
      <xdr:rowOff>79121</xdr:rowOff>
    </xdr:to>
    <xdr:cxnSp macro="">
      <xdr:nvCxnSpPr>
        <xdr:cNvPr id="176" name="直線コネクタ 175"/>
        <xdr:cNvCxnSpPr/>
      </xdr:nvCxnSpPr>
      <xdr:spPr>
        <a:xfrm>
          <a:off x="3797300" y="13443153"/>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70053</xdr:rowOff>
    </xdr:from>
    <xdr:to>
      <xdr:col>5</xdr:col>
      <xdr:colOff>358775</xdr:colOff>
      <xdr:row>78</xdr:row>
      <xdr:rowOff>78893</xdr:rowOff>
    </xdr:to>
    <xdr:cxnSp macro="">
      <xdr:nvCxnSpPr>
        <xdr:cNvPr id="179" name="直線コネクタ 178"/>
        <xdr:cNvCxnSpPr/>
      </xdr:nvCxnSpPr>
      <xdr:spPr>
        <a:xfrm flipV="1">
          <a:off x="2908300" y="13443153"/>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55905</xdr:rowOff>
    </xdr:from>
    <xdr:to>
      <xdr:col>5</xdr:col>
      <xdr:colOff>409575</xdr:colOff>
      <xdr:row>77</xdr:row>
      <xdr:rowOff>157505</xdr:rowOff>
    </xdr:to>
    <xdr:sp macro="" textlink="">
      <xdr:nvSpPr>
        <xdr:cNvPr id="180" name="フローチャート : 判断 179"/>
        <xdr:cNvSpPr/>
      </xdr:nvSpPr>
      <xdr:spPr>
        <a:xfrm>
          <a:off x="3746500" y="132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2582</xdr:rowOff>
    </xdr:from>
    <xdr:ext cx="469744" cy="259045"/>
    <xdr:sp macro="" textlink="">
      <xdr:nvSpPr>
        <xdr:cNvPr id="181" name="テキスト ボックス 180"/>
        <xdr:cNvSpPr txBox="1"/>
      </xdr:nvSpPr>
      <xdr:spPr>
        <a:xfrm>
          <a:off x="3562427" y="130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78130</xdr:rowOff>
    </xdr:from>
    <xdr:to>
      <xdr:col>4</xdr:col>
      <xdr:colOff>155575</xdr:colOff>
      <xdr:row>78</xdr:row>
      <xdr:rowOff>78893</xdr:rowOff>
    </xdr:to>
    <xdr:cxnSp macro="">
      <xdr:nvCxnSpPr>
        <xdr:cNvPr id="182" name="直線コネクタ 181"/>
        <xdr:cNvCxnSpPr/>
      </xdr:nvCxnSpPr>
      <xdr:spPr>
        <a:xfrm>
          <a:off x="2019300" y="1345123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62534</xdr:rowOff>
    </xdr:from>
    <xdr:to>
      <xdr:col>4</xdr:col>
      <xdr:colOff>206375</xdr:colOff>
      <xdr:row>77</xdr:row>
      <xdr:rowOff>164134</xdr:rowOff>
    </xdr:to>
    <xdr:sp macro="" textlink="">
      <xdr:nvSpPr>
        <xdr:cNvPr id="183" name="フローチャート : 判断 182"/>
        <xdr:cNvSpPr/>
      </xdr:nvSpPr>
      <xdr:spPr>
        <a:xfrm>
          <a:off x="2857500" y="132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9211</xdr:rowOff>
    </xdr:from>
    <xdr:ext cx="469744" cy="259045"/>
    <xdr:sp macro="" textlink="">
      <xdr:nvSpPr>
        <xdr:cNvPr id="184" name="テキスト ボックス 183"/>
        <xdr:cNvSpPr txBox="1"/>
      </xdr:nvSpPr>
      <xdr:spPr>
        <a:xfrm>
          <a:off x="2673427" y="13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78130</xdr:rowOff>
    </xdr:from>
    <xdr:to>
      <xdr:col>2</xdr:col>
      <xdr:colOff>638175</xdr:colOff>
      <xdr:row>78</xdr:row>
      <xdr:rowOff>82245</xdr:rowOff>
    </xdr:to>
    <xdr:cxnSp macro="">
      <xdr:nvCxnSpPr>
        <xdr:cNvPr id="185" name="直線コネクタ 184"/>
        <xdr:cNvCxnSpPr/>
      </xdr:nvCxnSpPr>
      <xdr:spPr>
        <a:xfrm flipV="1">
          <a:off x="1130300" y="1345123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60401</xdr:rowOff>
    </xdr:from>
    <xdr:to>
      <xdr:col>3</xdr:col>
      <xdr:colOff>3175</xdr:colOff>
      <xdr:row>77</xdr:row>
      <xdr:rowOff>162001</xdr:rowOff>
    </xdr:to>
    <xdr:sp macro="" textlink="">
      <xdr:nvSpPr>
        <xdr:cNvPr id="186" name="フローチャート : 判断 185"/>
        <xdr:cNvSpPr/>
      </xdr:nvSpPr>
      <xdr:spPr>
        <a:xfrm>
          <a:off x="1968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7078</xdr:rowOff>
    </xdr:from>
    <xdr:ext cx="469744" cy="259045"/>
    <xdr:sp macro="" textlink="">
      <xdr:nvSpPr>
        <xdr:cNvPr id="187" name="テキスト ボックス 186"/>
        <xdr:cNvSpPr txBox="1"/>
      </xdr:nvSpPr>
      <xdr:spPr>
        <a:xfrm>
          <a:off x="1784427" y="130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45389</xdr:rowOff>
    </xdr:from>
    <xdr:to>
      <xdr:col>1</xdr:col>
      <xdr:colOff>485775</xdr:colOff>
      <xdr:row>77</xdr:row>
      <xdr:rowOff>146989</xdr:rowOff>
    </xdr:to>
    <xdr:sp macro="" textlink="">
      <xdr:nvSpPr>
        <xdr:cNvPr id="188" name="フローチャート : 判断 187"/>
        <xdr:cNvSpPr/>
      </xdr:nvSpPr>
      <xdr:spPr>
        <a:xfrm>
          <a:off x="1079500" y="132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163516</xdr:rowOff>
    </xdr:from>
    <xdr:ext cx="469744" cy="259045"/>
    <xdr:sp macro="" textlink="">
      <xdr:nvSpPr>
        <xdr:cNvPr id="189" name="テキスト ボックス 188"/>
        <xdr:cNvSpPr txBox="1"/>
      </xdr:nvSpPr>
      <xdr:spPr>
        <a:xfrm>
          <a:off x="895427" y="1302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28321</xdr:rowOff>
    </xdr:from>
    <xdr:to>
      <xdr:col>6</xdr:col>
      <xdr:colOff>561975</xdr:colOff>
      <xdr:row>78</xdr:row>
      <xdr:rowOff>129921</xdr:rowOff>
    </xdr:to>
    <xdr:sp macro="" textlink="">
      <xdr:nvSpPr>
        <xdr:cNvPr id="195" name="円/楕円 194"/>
        <xdr:cNvSpPr/>
      </xdr:nvSpPr>
      <xdr:spPr>
        <a:xfrm>
          <a:off x="45847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114698</xdr:rowOff>
    </xdr:from>
    <xdr:ext cx="469744" cy="259045"/>
    <xdr:sp macro="" textlink="">
      <xdr:nvSpPr>
        <xdr:cNvPr id="196" name="維持補修費該当値テキスト"/>
        <xdr:cNvSpPr txBox="1"/>
      </xdr:nvSpPr>
      <xdr:spPr>
        <a:xfrm>
          <a:off x="4686300" y="1331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19253</xdr:rowOff>
    </xdr:from>
    <xdr:to>
      <xdr:col>5</xdr:col>
      <xdr:colOff>409575</xdr:colOff>
      <xdr:row>78</xdr:row>
      <xdr:rowOff>120853</xdr:rowOff>
    </xdr:to>
    <xdr:sp macro="" textlink="">
      <xdr:nvSpPr>
        <xdr:cNvPr id="197" name="円/楕円 196"/>
        <xdr:cNvSpPr/>
      </xdr:nvSpPr>
      <xdr:spPr>
        <a:xfrm>
          <a:off x="3746500" y="133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111980</xdr:rowOff>
    </xdr:from>
    <xdr:ext cx="469744" cy="259045"/>
    <xdr:sp macro="" textlink="">
      <xdr:nvSpPr>
        <xdr:cNvPr id="198" name="テキスト ボックス 197"/>
        <xdr:cNvSpPr txBox="1"/>
      </xdr:nvSpPr>
      <xdr:spPr>
        <a:xfrm>
          <a:off x="3562427"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28093</xdr:rowOff>
    </xdr:from>
    <xdr:to>
      <xdr:col>4</xdr:col>
      <xdr:colOff>206375</xdr:colOff>
      <xdr:row>78</xdr:row>
      <xdr:rowOff>129693</xdr:rowOff>
    </xdr:to>
    <xdr:sp macro="" textlink="">
      <xdr:nvSpPr>
        <xdr:cNvPr id="199" name="円/楕円 198"/>
        <xdr:cNvSpPr/>
      </xdr:nvSpPr>
      <xdr:spPr>
        <a:xfrm>
          <a:off x="2857500" y="134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120820</xdr:rowOff>
    </xdr:from>
    <xdr:ext cx="469744" cy="259045"/>
    <xdr:sp macro="" textlink="">
      <xdr:nvSpPr>
        <xdr:cNvPr id="200" name="テキスト ボックス 199"/>
        <xdr:cNvSpPr txBox="1"/>
      </xdr:nvSpPr>
      <xdr:spPr>
        <a:xfrm>
          <a:off x="2673427" y="1349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27330</xdr:rowOff>
    </xdr:from>
    <xdr:to>
      <xdr:col>3</xdr:col>
      <xdr:colOff>3175</xdr:colOff>
      <xdr:row>78</xdr:row>
      <xdr:rowOff>128930</xdr:rowOff>
    </xdr:to>
    <xdr:sp macro="" textlink="">
      <xdr:nvSpPr>
        <xdr:cNvPr id="201" name="円/楕円 200"/>
        <xdr:cNvSpPr/>
      </xdr:nvSpPr>
      <xdr:spPr>
        <a:xfrm>
          <a:off x="1968500" y="134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120057</xdr:rowOff>
    </xdr:from>
    <xdr:ext cx="469744" cy="259045"/>
    <xdr:sp macro="" textlink="">
      <xdr:nvSpPr>
        <xdr:cNvPr id="202" name="テキスト ボックス 201"/>
        <xdr:cNvSpPr txBox="1"/>
      </xdr:nvSpPr>
      <xdr:spPr>
        <a:xfrm>
          <a:off x="1784427" y="134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31445</xdr:rowOff>
    </xdr:from>
    <xdr:to>
      <xdr:col>1</xdr:col>
      <xdr:colOff>485775</xdr:colOff>
      <xdr:row>78</xdr:row>
      <xdr:rowOff>133045</xdr:rowOff>
    </xdr:to>
    <xdr:sp macro="" textlink="">
      <xdr:nvSpPr>
        <xdr:cNvPr id="203" name="円/楕円 202"/>
        <xdr:cNvSpPr/>
      </xdr:nvSpPr>
      <xdr:spPr>
        <a:xfrm>
          <a:off x="1079500" y="134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124172</xdr:rowOff>
    </xdr:from>
    <xdr:ext cx="469744" cy="259045"/>
    <xdr:sp macro="" textlink="">
      <xdr:nvSpPr>
        <xdr:cNvPr id="204" name="テキスト ボックス 203"/>
        <xdr:cNvSpPr txBox="1"/>
      </xdr:nvSpPr>
      <xdr:spPr>
        <a:xfrm>
          <a:off x="895427" y="1349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9131</xdr:rowOff>
    </xdr:from>
    <xdr:to>
      <xdr:col>6</xdr:col>
      <xdr:colOff>511175</xdr:colOff>
      <xdr:row>96</xdr:row>
      <xdr:rowOff>31572</xdr:rowOff>
    </xdr:to>
    <xdr:cxnSp macro="">
      <xdr:nvCxnSpPr>
        <xdr:cNvPr id="234" name="直線コネクタ 233"/>
        <xdr:cNvCxnSpPr/>
      </xdr:nvCxnSpPr>
      <xdr:spPr>
        <a:xfrm flipV="1">
          <a:off x="3797300" y="16468331"/>
          <a:ext cx="8382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31572</xdr:rowOff>
    </xdr:from>
    <xdr:to>
      <xdr:col>5</xdr:col>
      <xdr:colOff>358775</xdr:colOff>
      <xdr:row>96</xdr:row>
      <xdr:rowOff>130835</xdr:rowOff>
    </xdr:to>
    <xdr:cxnSp macro="">
      <xdr:nvCxnSpPr>
        <xdr:cNvPr id="237" name="直線コネクタ 236"/>
        <xdr:cNvCxnSpPr/>
      </xdr:nvCxnSpPr>
      <xdr:spPr>
        <a:xfrm flipV="1">
          <a:off x="2908300" y="16490772"/>
          <a:ext cx="889000" cy="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44641</xdr:rowOff>
    </xdr:from>
    <xdr:to>
      <xdr:col>5</xdr:col>
      <xdr:colOff>409575</xdr:colOff>
      <xdr:row>94</xdr:row>
      <xdr:rowOff>146241</xdr:rowOff>
    </xdr:to>
    <xdr:sp macro="" textlink="">
      <xdr:nvSpPr>
        <xdr:cNvPr id="238" name="フローチャート : 判断 237"/>
        <xdr:cNvSpPr/>
      </xdr:nvSpPr>
      <xdr:spPr>
        <a:xfrm>
          <a:off x="3746500" y="1616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162768</xdr:rowOff>
    </xdr:from>
    <xdr:ext cx="534377" cy="259045"/>
    <xdr:sp macro="" textlink="">
      <xdr:nvSpPr>
        <xdr:cNvPr id="239" name="テキスト ボックス 238"/>
        <xdr:cNvSpPr txBox="1"/>
      </xdr:nvSpPr>
      <xdr:spPr>
        <a:xfrm>
          <a:off x="3530111" y="159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129020</xdr:rowOff>
    </xdr:from>
    <xdr:to>
      <xdr:col>4</xdr:col>
      <xdr:colOff>155575</xdr:colOff>
      <xdr:row>96</xdr:row>
      <xdr:rowOff>130835</xdr:rowOff>
    </xdr:to>
    <xdr:cxnSp macro="">
      <xdr:nvCxnSpPr>
        <xdr:cNvPr id="240" name="直線コネクタ 239"/>
        <xdr:cNvCxnSpPr/>
      </xdr:nvCxnSpPr>
      <xdr:spPr>
        <a:xfrm>
          <a:off x="2019300" y="16588220"/>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151752</xdr:rowOff>
    </xdr:from>
    <xdr:to>
      <xdr:col>4</xdr:col>
      <xdr:colOff>206375</xdr:colOff>
      <xdr:row>95</xdr:row>
      <xdr:rowOff>81902</xdr:rowOff>
    </xdr:to>
    <xdr:sp macro="" textlink="">
      <xdr:nvSpPr>
        <xdr:cNvPr id="241" name="フローチャート : 判断 240"/>
        <xdr:cNvSpPr/>
      </xdr:nvSpPr>
      <xdr:spPr>
        <a:xfrm>
          <a:off x="2857500" y="1626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98429</xdr:rowOff>
    </xdr:from>
    <xdr:ext cx="534377" cy="259045"/>
    <xdr:sp macro="" textlink="">
      <xdr:nvSpPr>
        <xdr:cNvPr id="242" name="テキスト ボックス 241"/>
        <xdr:cNvSpPr txBox="1"/>
      </xdr:nvSpPr>
      <xdr:spPr>
        <a:xfrm>
          <a:off x="2641111" y="160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127482</xdr:rowOff>
    </xdr:from>
    <xdr:to>
      <xdr:col>2</xdr:col>
      <xdr:colOff>638175</xdr:colOff>
      <xdr:row>96</xdr:row>
      <xdr:rowOff>129020</xdr:rowOff>
    </xdr:to>
    <xdr:cxnSp macro="">
      <xdr:nvCxnSpPr>
        <xdr:cNvPr id="243" name="直線コネクタ 242"/>
        <xdr:cNvCxnSpPr/>
      </xdr:nvCxnSpPr>
      <xdr:spPr>
        <a:xfrm>
          <a:off x="1130300" y="16586682"/>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161886</xdr:rowOff>
    </xdr:from>
    <xdr:to>
      <xdr:col>3</xdr:col>
      <xdr:colOff>3175</xdr:colOff>
      <xdr:row>95</xdr:row>
      <xdr:rowOff>92036</xdr:rowOff>
    </xdr:to>
    <xdr:sp macro="" textlink="">
      <xdr:nvSpPr>
        <xdr:cNvPr id="244" name="フローチャート : 判断 243"/>
        <xdr:cNvSpPr/>
      </xdr:nvSpPr>
      <xdr:spPr>
        <a:xfrm>
          <a:off x="1968500" y="1627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108563</xdr:rowOff>
    </xdr:from>
    <xdr:ext cx="534377" cy="259045"/>
    <xdr:sp macro="" textlink="">
      <xdr:nvSpPr>
        <xdr:cNvPr id="245" name="テキスト ボックス 244"/>
        <xdr:cNvSpPr txBox="1"/>
      </xdr:nvSpPr>
      <xdr:spPr>
        <a:xfrm>
          <a:off x="1752111" y="160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76327</xdr:rowOff>
    </xdr:from>
    <xdr:to>
      <xdr:col>1</xdr:col>
      <xdr:colOff>485775</xdr:colOff>
      <xdr:row>95</xdr:row>
      <xdr:rowOff>6477</xdr:rowOff>
    </xdr:to>
    <xdr:sp macro="" textlink="">
      <xdr:nvSpPr>
        <xdr:cNvPr id="246" name="フローチャート : 判断 245"/>
        <xdr:cNvSpPr/>
      </xdr:nvSpPr>
      <xdr:spPr>
        <a:xfrm>
          <a:off x="1079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23004</xdr:rowOff>
    </xdr:from>
    <xdr:ext cx="534377" cy="259045"/>
    <xdr:sp macro="" textlink="">
      <xdr:nvSpPr>
        <xdr:cNvPr id="247" name="テキスト ボックス 246"/>
        <xdr:cNvSpPr txBox="1"/>
      </xdr:nvSpPr>
      <xdr:spPr>
        <a:xfrm>
          <a:off x="863111" y="159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90,990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129781</xdr:rowOff>
    </xdr:from>
    <xdr:to>
      <xdr:col>6</xdr:col>
      <xdr:colOff>561975</xdr:colOff>
      <xdr:row>96</xdr:row>
      <xdr:rowOff>59931</xdr:rowOff>
    </xdr:to>
    <xdr:sp macro="" textlink="">
      <xdr:nvSpPr>
        <xdr:cNvPr id="253" name="円/楕円 252"/>
        <xdr:cNvSpPr/>
      </xdr:nvSpPr>
      <xdr:spPr>
        <a:xfrm>
          <a:off x="4584700" y="164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108208</xdr:rowOff>
    </xdr:from>
    <xdr:ext cx="534377" cy="259045"/>
    <xdr:sp macro="" textlink="">
      <xdr:nvSpPr>
        <xdr:cNvPr id="254" name="扶助費該当値テキスト"/>
        <xdr:cNvSpPr txBox="1"/>
      </xdr:nvSpPr>
      <xdr:spPr>
        <a:xfrm>
          <a:off x="4686300" y="163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73,281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152222</xdr:rowOff>
    </xdr:from>
    <xdr:to>
      <xdr:col>5</xdr:col>
      <xdr:colOff>409575</xdr:colOff>
      <xdr:row>96</xdr:row>
      <xdr:rowOff>82372</xdr:rowOff>
    </xdr:to>
    <xdr:sp macro="" textlink="">
      <xdr:nvSpPr>
        <xdr:cNvPr id="255" name="円/楕円 254"/>
        <xdr:cNvSpPr/>
      </xdr:nvSpPr>
      <xdr:spPr>
        <a:xfrm>
          <a:off x="3746500" y="164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73499</xdr:rowOff>
    </xdr:from>
    <xdr:ext cx="534377" cy="259045"/>
    <xdr:sp macro="" textlink="">
      <xdr:nvSpPr>
        <xdr:cNvPr id="256" name="テキスト ボックス 255"/>
        <xdr:cNvSpPr txBox="1"/>
      </xdr:nvSpPr>
      <xdr:spPr>
        <a:xfrm>
          <a:off x="3530111" y="165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80035</xdr:rowOff>
    </xdr:from>
    <xdr:to>
      <xdr:col>4</xdr:col>
      <xdr:colOff>206375</xdr:colOff>
      <xdr:row>97</xdr:row>
      <xdr:rowOff>10185</xdr:rowOff>
    </xdr:to>
    <xdr:sp macro="" textlink="">
      <xdr:nvSpPr>
        <xdr:cNvPr id="257" name="円/楕円 256"/>
        <xdr:cNvSpPr/>
      </xdr:nvSpPr>
      <xdr:spPr>
        <a:xfrm>
          <a:off x="2857500" y="165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1312</xdr:rowOff>
    </xdr:from>
    <xdr:ext cx="534377" cy="259045"/>
    <xdr:sp macro="" textlink="">
      <xdr:nvSpPr>
        <xdr:cNvPr id="258" name="テキスト ボックス 257"/>
        <xdr:cNvSpPr txBox="1"/>
      </xdr:nvSpPr>
      <xdr:spPr>
        <a:xfrm>
          <a:off x="2641111" y="166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78220</xdr:rowOff>
    </xdr:from>
    <xdr:to>
      <xdr:col>3</xdr:col>
      <xdr:colOff>3175</xdr:colOff>
      <xdr:row>97</xdr:row>
      <xdr:rowOff>8370</xdr:rowOff>
    </xdr:to>
    <xdr:sp macro="" textlink="">
      <xdr:nvSpPr>
        <xdr:cNvPr id="259" name="円/楕円 258"/>
        <xdr:cNvSpPr/>
      </xdr:nvSpPr>
      <xdr:spPr>
        <a:xfrm>
          <a:off x="1968500" y="165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170947</xdr:rowOff>
    </xdr:from>
    <xdr:ext cx="534377" cy="259045"/>
    <xdr:sp macro="" textlink="">
      <xdr:nvSpPr>
        <xdr:cNvPr id="260" name="テキスト ボックス 259"/>
        <xdr:cNvSpPr txBox="1"/>
      </xdr:nvSpPr>
      <xdr:spPr>
        <a:xfrm>
          <a:off x="1752111" y="166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76682</xdr:rowOff>
    </xdr:from>
    <xdr:to>
      <xdr:col>1</xdr:col>
      <xdr:colOff>485775</xdr:colOff>
      <xdr:row>97</xdr:row>
      <xdr:rowOff>6832</xdr:rowOff>
    </xdr:to>
    <xdr:sp macro="" textlink="">
      <xdr:nvSpPr>
        <xdr:cNvPr id="261" name="円/楕円 260"/>
        <xdr:cNvSpPr/>
      </xdr:nvSpPr>
      <xdr:spPr>
        <a:xfrm>
          <a:off x="1079500" y="165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169409</xdr:rowOff>
    </xdr:from>
    <xdr:ext cx="534377" cy="259045"/>
    <xdr:sp macro="" textlink="">
      <xdr:nvSpPr>
        <xdr:cNvPr id="262" name="テキスト ボックス 261"/>
        <xdr:cNvSpPr txBox="1"/>
      </xdr:nvSpPr>
      <xdr:spPr>
        <a:xfrm>
          <a:off x="863111" y="166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95555</xdr:rowOff>
    </xdr:from>
    <xdr:to>
      <xdr:col>15</xdr:col>
      <xdr:colOff>180975</xdr:colOff>
      <xdr:row>36</xdr:row>
      <xdr:rowOff>99149</xdr:rowOff>
    </xdr:to>
    <xdr:cxnSp macro="">
      <xdr:nvCxnSpPr>
        <xdr:cNvPr id="291" name="直線コネクタ 290"/>
        <xdr:cNvCxnSpPr/>
      </xdr:nvCxnSpPr>
      <xdr:spPr>
        <a:xfrm>
          <a:off x="9639300" y="6267755"/>
          <a:ext cx="8382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80683</xdr:rowOff>
    </xdr:from>
    <xdr:to>
      <xdr:col>14</xdr:col>
      <xdr:colOff>28575</xdr:colOff>
      <xdr:row>36</xdr:row>
      <xdr:rowOff>95555</xdr:rowOff>
    </xdr:to>
    <xdr:cxnSp macro="">
      <xdr:nvCxnSpPr>
        <xdr:cNvPr id="294" name="直線コネクタ 293"/>
        <xdr:cNvCxnSpPr/>
      </xdr:nvCxnSpPr>
      <xdr:spPr>
        <a:xfrm>
          <a:off x="8750300" y="6252883"/>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37655</xdr:rowOff>
    </xdr:from>
    <xdr:to>
      <xdr:col>14</xdr:col>
      <xdr:colOff>79375</xdr:colOff>
      <xdr:row>36</xdr:row>
      <xdr:rowOff>139255</xdr:rowOff>
    </xdr:to>
    <xdr:sp macro="" textlink="">
      <xdr:nvSpPr>
        <xdr:cNvPr id="295" name="フローチャート : 判断 294"/>
        <xdr:cNvSpPr/>
      </xdr:nvSpPr>
      <xdr:spPr>
        <a:xfrm>
          <a:off x="9588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155782</xdr:rowOff>
    </xdr:from>
    <xdr:ext cx="534377" cy="259045"/>
    <xdr:sp macro="" textlink="">
      <xdr:nvSpPr>
        <xdr:cNvPr id="296" name="テキスト ボックス 295"/>
        <xdr:cNvSpPr txBox="1"/>
      </xdr:nvSpPr>
      <xdr:spPr>
        <a:xfrm>
          <a:off x="9372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80683</xdr:rowOff>
    </xdr:from>
    <xdr:to>
      <xdr:col>12</xdr:col>
      <xdr:colOff>511175</xdr:colOff>
      <xdr:row>36</xdr:row>
      <xdr:rowOff>92367</xdr:rowOff>
    </xdr:to>
    <xdr:cxnSp macro="">
      <xdr:nvCxnSpPr>
        <xdr:cNvPr id="297" name="直線コネクタ 296"/>
        <xdr:cNvCxnSpPr/>
      </xdr:nvCxnSpPr>
      <xdr:spPr>
        <a:xfrm flipV="1">
          <a:off x="7861300" y="6252883"/>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66637</xdr:rowOff>
    </xdr:from>
    <xdr:to>
      <xdr:col>12</xdr:col>
      <xdr:colOff>561975</xdr:colOff>
      <xdr:row>34</xdr:row>
      <xdr:rowOff>168237</xdr:rowOff>
    </xdr:to>
    <xdr:sp macro="" textlink="">
      <xdr:nvSpPr>
        <xdr:cNvPr id="298" name="フローチャート : 判断 297"/>
        <xdr:cNvSpPr/>
      </xdr:nvSpPr>
      <xdr:spPr>
        <a:xfrm>
          <a:off x="8699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13314</xdr:rowOff>
    </xdr:from>
    <xdr:ext cx="534377" cy="259045"/>
    <xdr:sp macro="" textlink="">
      <xdr:nvSpPr>
        <xdr:cNvPr id="299" name="テキスト ボックス 298"/>
        <xdr:cNvSpPr txBox="1"/>
      </xdr:nvSpPr>
      <xdr:spPr>
        <a:xfrm>
          <a:off x="8483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92367</xdr:rowOff>
    </xdr:from>
    <xdr:to>
      <xdr:col>11</xdr:col>
      <xdr:colOff>307975</xdr:colOff>
      <xdr:row>36</xdr:row>
      <xdr:rowOff>131089</xdr:rowOff>
    </xdr:to>
    <xdr:cxnSp macro="">
      <xdr:nvCxnSpPr>
        <xdr:cNvPr id="300" name="直線コネクタ 299"/>
        <xdr:cNvCxnSpPr/>
      </xdr:nvCxnSpPr>
      <xdr:spPr>
        <a:xfrm flipV="1">
          <a:off x="6972300" y="6264567"/>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63589</xdr:rowOff>
    </xdr:from>
    <xdr:to>
      <xdr:col>11</xdr:col>
      <xdr:colOff>358775</xdr:colOff>
      <xdr:row>35</xdr:row>
      <xdr:rowOff>165189</xdr:rowOff>
    </xdr:to>
    <xdr:sp macro="" textlink="">
      <xdr:nvSpPr>
        <xdr:cNvPr id="301" name="フローチャート : 判断 300"/>
        <xdr:cNvSpPr/>
      </xdr:nvSpPr>
      <xdr:spPr>
        <a:xfrm>
          <a:off x="7810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10266</xdr:rowOff>
    </xdr:from>
    <xdr:ext cx="534377" cy="259045"/>
    <xdr:sp macro="" textlink="">
      <xdr:nvSpPr>
        <xdr:cNvPr id="302" name="テキスト ボックス 301"/>
        <xdr:cNvSpPr txBox="1"/>
      </xdr:nvSpPr>
      <xdr:spPr>
        <a:xfrm>
          <a:off x="7594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166700</xdr:rowOff>
    </xdr:from>
    <xdr:to>
      <xdr:col>10</xdr:col>
      <xdr:colOff>155575</xdr:colOff>
      <xdr:row>36</xdr:row>
      <xdr:rowOff>96850</xdr:rowOff>
    </xdr:to>
    <xdr:sp macro="" textlink="">
      <xdr:nvSpPr>
        <xdr:cNvPr id="303" name="フローチャート : 判断 302"/>
        <xdr:cNvSpPr/>
      </xdr:nvSpPr>
      <xdr:spPr>
        <a:xfrm>
          <a:off x="6921500" y="61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113377</xdr:rowOff>
    </xdr:from>
    <xdr:ext cx="534377" cy="259045"/>
    <xdr:sp macro="" textlink="">
      <xdr:nvSpPr>
        <xdr:cNvPr id="304" name="テキスト ボックス 303"/>
        <xdr:cNvSpPr txBox="1"/>
      </xdr:nvSpPr>
      <xdr:spPr>
        <a:xfrm>
          <a:off x="6705111" y="59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48349</xdr:rowOff>
    </xdr:from>
    <xdr:to>
      <xdr:col>15</xdr:col>
      <xdr:colOff>231775</xdr:colOff>
      <xdr:row>36</xdr:row>
      <xdr:rowOff>149949</xdr:rowOff>
    </xdr:to>
    <xdr:sp macro="" textlink="">
      <xdr:nvSpPr>
        <xdr:cNvPr id="310" name="円/楕円 309"/>
        <xdr:cNvSpPr/>
      </xdr:nvSpPr>
      <xdr:spPr>
        <a:xfrm>
          <a:off x="10426700" y="62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26776</xdr:rowOff>
    </xdr:from>
    <xdr:ext cx="534377" cy="259045"/>
    <xdr:sp macro="" textlink="">
      <xdr:nvSpPr>
        <xdr:cNvPr id="311" name="補助費等該当値テキスト"/>
        <xdr:cNvSpPr txBox="1"/>
      </xdr:nvSpPr>
      <xdr:spPr>
        <a:xfrm>
          <a:off x="10528300" y="619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44755</xdr:rowOff>
    </xdr:from>
    <xdr:to>
      <xdr:col>14</xdr:col>
      <xdr:colOff>79375</xdr:colOff>
      <xdr:row>36</xdr:row>
      <xdr:rowOff>146355</xdr:rowOff>
    </xdr:to>
    <xdr:sp macro="" textlink="">
      <xdr:nvSpPr>
        <xdr:cNvPr id="312" name="円/楕円 311"/>
        <xdr:cNvSpPr/>
      </xdr:nvSpPr>
      <xdr:spPr>
        <a:xfrm>
          <a:off x="9588500" y="62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137482</xdr:rowOff>
    </xdr:from>
    <xdr:ext cx="534377" cy="259045"/>
    <xdr:sp macro="" textlink="">
      <xdr:nvSpPr>
        <xdr:cNvPr id="313" name="テキスト ボックス 312"/>
        <xdr:cNvSpPr txBox="1"/>
      </xdr:nvSpPr>
      <xdr:spPr>
        <a:xfrm>
          <a:off x="9372111" y="63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29883</xdr:rowOff>
    </xdr:from>
    <xdr:to>
      <xdr:col>12</xdr:col>
      <xdr:colOff>561975</xdr:colOff>
      <xdr:row>36</xdr:row>
      <xdr:rowOff>131483</xdr:rowOff>
    </xdr:to>
    <xdr:sp macro="" textlink="">
      <xdr:nvSpPr>
        <xdr:cNvPr id="314" name="円/楕円 313"/>
        <xdr:cNvSpPr/>
      </xdr:nvSpPr>
      <xdr:spPr>
        <a:xfrm>
          <a:off x="8699500" y="6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122610</xdr:rowOff>
    </xdr:from>
    <xdr:ext cx="534377" cy="259045"/>
    <xdr:sp macro="" textlink="">
      <xdr:nvSpPr>
        <xdr:cNvPr id="315" name="テキスト ボックス 314"/>
        <xdr:cNvSpPr txBox="1"/>
      </xdr:nvSpPr>
      <xdr:spPr>
        <a:xfrm>
          <a:off x="8483111" y="62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41567</xdr:rowOff>
    </xdr:from>
    <xdr:to>
      <xdr:col>11</xdr:col>
      <xdr:colOff>358775</xdr:colOff>
      <xdr:row>36</xdr:row>
      <xdr:rowOff>143167</xdr:rowOff>
    </xdr:to>
    <xdr:sp macro="" textlink="">
      <xdr:nvSpPr>
        <xdr:cNvPr id="316" name="円/楕円 315"/>
        <xdr:cNvSpPr/>
      </xdr:nvSpPr>
      <xdr:spPr>
        <a:xfrm>
          <a:off x="7810500" y="62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134294</xdr:rowOff>
    </xdr:from>
    <xdr:ext cx="534377" cy="259045"/>
    <xdr:sp macro="" textlink="">
      <xdr:nvSpPr>
        <xdr:cNvPr id="317" name="テキスト ボックス 316"/>
        <xdr:cNvSpPr txBox="1"/>
      </xdr:nvSpPr>
      <xdr:spPr>
        <a:xfrm>
          <a:off x="7594111" y="63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80289</xdr:rowOff>
    </xdr:from>
    <xdr:to>
      <xdr:col>10</xdr:col>
      <xdr:colOff>155575</xdr:colOff>
      <xdr:row>37</xdr:row>
      <xdr:rowOff>10439</xdr:rowOff>
    </xdr:to>
    <xdr:sp macro="" textlink="">
      <xdr:nvSpPr>
        <xdr:cNvPr id="318" name="円/楕円 317"/>
        <xdr:cNvSpPr/>
      </xdr:nvSpPr>
      <xdr:spPr>
        <a:xfrm>
          <a:off x="6921500" y="62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1566</xdr:rowOff>
    </xdr:from>
    <xdr:ext cx="534377" cy="259045"/>
    <xdr:sp macro="" textlink="">
      <xdr:nvSpPr>
        <xdr:cNvPr id="319" name="テキスト ボックス 318"/>
        <xdr:cNvSpPr txBox="1"/>
      </xdr:nvSpPr>
      <xdr:spPr>
        <a:xfrm>
          <a:off x="6705111" y="63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87515</xdr:rowOff>
    </xdr:from>
    <xdr:to>
      <xdr:col>15</xdr:col>
      <xdr:colOff>180975</xdr:colOff>
      <xdr:row>58</xdr:row>
      <xdr:rowOff>124643</xdr:rowOff>
    </xdr:to>
    <xdr:cxnSp macro="">
      <xdr:nvCxnSpPr>
        <xdr:cNvPr id="348" name="直線コネクタ 347"/>
        <xdr:cNvCxnSpPr/>
      </xdr:nvCxnSpPr>
      <xdr:spPr>
        <a:xfrm flipV="1">
          <a:off x="9639300" y="10031615"/>
          <a:ext cx="8382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124643</xdr:rowOff>
    </xdr:from>
    <xdr:to>
      <xdr:col>14</xdr:col>
      <xdr:colOff>28575</xdr:colOff>
      <xdr:row>58</xdr:row>
      <xdr:rowOff>148985</xdr:rowOff>
    </xdr:to>
    <xdr:cxnSp macro="">
      <xdr:nvCxnSpPr>
        <xdr:cNvPr id="351" name="直線コネクタ 350"/>
        <xdr:cNvCxnSpPr/>
      </xdr:nvCxnSpPr>
      <xdr:spPr>
        <a:xfrm flipV="1">
          <a:off x="8750300" y="10068743"/>
          <a:ext cx="889000" cy="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131206</xdr:rowOff>
    </xdr:from>
    <xdr:to>
      <xdr:col>14</xdr:col>
      <xdr:colOff>79375</xdr:colOff>
      <xdr:row>58</xdr:row>
      <xdr:rowOff>61356</xdr:rowOff>
    </xdr:to>
    <xdr:sp macro="" textlink="">
      <xdr:nvSpPr>
        <xdr:cNvPr id="352" name="フローチャート : 判断 351"/>
        <xdr:cNvSpPr/>
      </xdr:nvSpPr>
      <xdr:spPr>
        <a:xfrm>
          <a:off x="9588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77883</xdr:rowOff>
    </xdr:from>
    <xdr:ext cx="534377" cy="259045"/>
    <xdr:sp macro="" textlink="">
      <xdr:nvSpPr>
        <xdr:cNvPr id="353" name="テキスト ボックス 352"/>
        <xdr:cNvSpPr txBox="1"/>
      </xdr:nvSpPr>
      <xdr:spPr>
        <a:xfrm>
          <a:off x="9372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148985</xdr:rowOff>
    </xdr:from>
    <xdr:to>
      <xdr:col>12</xdr:col>
      <xdr:colOff>511175</xdr:colOff>
      <xdr:row>59</xdr:row>
      <xdr:rowOff>7904</xdr:rowOff>
    </xdr:to>
    <xdr:cxnSp macro="">
      <xdr:nvCxnSpPr>
        <xdr:cNvPr id="354" name="直線コネクタ 353"/>
        <xdr:cNvCxnSpPr/>
      </xdr:nvCxnSpPr>
      <xdr:spPr>
        <a:xfrm flipV="1">
          <a:off x="7861300" y="10093085"/>
          <a:ext cx="889000" cy="3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99354</xdr:rowOff>
    </xdr:from>
    <xdr:to>
      <xdr:col>12</xdr:col>
      <xdr:colOff>561975</xdr:colOff>
      <xdr:row>58</xdr:row>
      <xdr:rowOff>29504</xdr:rowOff>
    </xdr:to>
    <xdr:sp macro="" textlink="">
      <xdr:nvSpPr>
        <xdr:cNvPr id="355" name="フローチャート : 判断 354"/>
        <xdr:cNvSpPr/>
      </xdr:nvSpPr>
      <xdr:spPr>
        <a:xfrm>
          <a:off x="8699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46031</xdr:rowOff>
    </xdr:from>
    <xdr:ext cx="534377" cy="259045"/>
    <xdr:sp macro="" textlink="">
      <xdr:nvSpPr>
        <xdr:cNvPr id="356" name="テキスト ボックス 355"/>
        <xdr:cNvSpPr txBox="1"/>
      </xdr:nvSpPr>
      <xdr:spPr>
        <a:xfrm>
          <a:off x="8483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3290</xdr:rowOff>
    </xdr:from>
    <xdr:to>
      <xdr:col>11</xdr:col>
      <xdr:colOff>307975</xdr:colOff>
      <xdr:row>59</xdr:row>
      <xdr:rowOff>7904</xdr:rowOff>
    </xdr:to>
    <xdr:cxnSp macro="">
      <xdr:nvCxnSpPr>
        <xdr:cNvPr id="357" name="直線コネクタ 356"/>
        <xdr:cNvCxnSpPr/>
      </xdr:nvCxnSpPr>
      <xdr:spPr>
        <a:xfrm>
          <a:off x="6972300" y="10118840"/>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26431</xdr:rowOff>
    </xdr:from>
    <xdr:to>
      <xdr:col>11</xdr:col>
      <xdr:colOff>358775</xdr:colOff>
      <xdr:row>58</xdr:row>
      <xdr:rowOff>128031</xdr:rowOff>
    </xdr:to>
    <xdr:sp macro="" textlink="">
      <xdr:nvSpPr>
        <xdr:cNvPr id="358" name="フローチャート : 判断 357"/>
        <xdr:cNvSpPr/>
      </xdr:nvSpPr>
      <xdr:spPr>
        <a:xfrm>
          <a:off x="7810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144558</xdr:rowOff>
    </xdr:from>
    <xdr:ext cx="534377" cy="259045"/>
    <xdr:sp macro="" textlink="">
      <xdr:nvSpPr>
        <xdr:cNvPr id="359" name="テキスト ボックス 358"/>
        <xdr:cNvSpPr txBox="1"/>
      </xdr:nvSpPr>
      <xdr:spPr>
        <a:xfrm>
          <a:off x="7594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37983</xdr:rowOff>
    </xdr:from>
    <xdr:to>
      <xdr:col>10</xdr:col>
      <xdr:colOff>155575</xdr:colOff>
      <xdr:row>58</xdr:row>
      <xdr:rowOff>139583</xdr:rowOff>
    </xdr:to>
    <xdr:sp macro="" textlink="">
      <xdr:nvSpPr>
        <xdr:cNvPr id="360" name="フローチャート : 判断 359"/>
        <xdr:cNvSpPr/>
      </xdr:nvSpPr>
      <xdr:spPr>
        <a:xfrm>
          <a:off x="6921500" y="998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156110</xdr:rowOff>
    </xdr:from>
    <xdr:ext cx="534377" cy="259045"/>
    <xdr:sp macro="" textlink="">
      <xdr:nvSpPr>
        <xdr:cNvPr id="361" name="テキスト ボックス 360"/>
        <xdr:cNvSpPr txBox="1"/>
      </xdr:nvSpPr>
      <xdr:spPr>
        <a:xfrm>
          <a:off x="6705111" y="975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33,364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36715</xdr:rowOff>
    </xdr:from>
    <xdr:to>
      <xdr:col>15</xdr:col>
      <xdr:colOff>231775</xdr:colOff>
      <xdr:row>58</xdr:row>
      <xdr:rowOff>138315</xdr:rowOff>
    </xdr:to>
    <xdr:sp macro="" textlink="">
      <xdr:nvSpPr>
        <xdr:cNvPr id="367" name="円/楕円 366"/>
        <xdr:cNvSpPr/>
      </xdr:nvSpPr>
      <xdr:spPr>
        <a:xfrm>
          <a:off x="10426700" y="99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73843</xdr:rowOff>
    </xdr:from>
    <xdr:to>
      <xdr:col>14</xdr:col>
      <xdr:colOff>79375</xdr:colOff>
      <xdr:row>59</xdr:row>
      <xdr:rowOff>3993</xdr:rowOff>
    </xdr:to>
    <xdr:sp macro="" textlink="">
      <xdr:nvSpPr>
        <xdr:cNvPr id="369" name="円/楕円 368"/>
        <xdr:cNvSpPr/>
      </xdr:nvSpPr>
      <xdr:spPr>
        <a:xfrm>
          <a:off x="9588500" y="1001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166570</xdr:rowOff>
    </xdr:from>
    <xdr:ext cx="534377" cy="259045"/>
    <xdr:sp macro="" textlink="">
      <xdr:nvSpPr>
        <xdr:cNvPr id="370" name="テキスト ボックス 369"/>
        <xdr:cNvSpPr txBox="1"/>
      </xdr:nvSpPr>
      <xdr:spPr>
        <a:xfrm>
          <a:off x="9372111" y="1011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98185</xdr:rowOff>
    </xdr:from>
    <xdr:to>
      <xdr:col>12</xdr:col>
      <xdr:colOff>561975</xdr:colOff>
      <xdr:row>59</xdr:row>
      <xdr:rowOff>28335</xdr:rowOff>
    </xdr:to>
    <xdr:sp macro="" textlink="">
      <xdr:nvSpPr>
        <xdr:cNvPr id="371" name="円/楕円 370"/>
        <xdr:cNvSpPr/>
      </xdr:nvSpPr>
      <xdr:spPr>
        <a:xfrm>
          <a:off x="8699500" y="10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19462</xdr:rowOff>
    </xdr:from>
    <xdr:ext cx="534377" cy="259045"/>
    <xdr:sp macro="" textlink="">
      <xdr:nvSpPr>
        <xdr:cNvPr id="372" name="テキスト ボックス 371"/>
        <xdr:cNvSpPr txBox="1"/>
      </xdr:nvSpPr>
      <xdr:spPr>
        <a:xfrm>
          <a:off x="8483111" y="101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128554</xdr:rowOff>
    </xdr:from>
    <xdr:to>
      <xdr:col>11</xdr:col>
      <xdr:colOff>358775</xdr:colOff>
      <xdr:row>59</xdr:row>
      <xdr:rowOff>58704</xdr:rowOff>
    </xdr:to>
    <xdr:sp macro="" textlink="">
      <xdr:nvSpPr>
        <xdr:cNvPr id="373" name="円/楕円 372"/>
        <xdr:cNvSpPr/>
      </xdr:nvSpPr>
      <xdr:spPr>
        <a:xfrm>
          <a:off x="7810500" y="100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49831</xdr:rowOff>
    </xdr:from>
    <xdr:ext cx="469744" cy="259045"/>
    <xdr:sp macro="" textlink="">
      <xdr:nvSpPr>
        <xdr:cNvPr id="374" name="テキスト ボックス 373"/>
        <xdr:cNvSpPr txBox="1"/>
      </xdr:nvSpPr>
      <xdr:spPr>
        <a:xfrm>
          <a:off x="7626427" y="1016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123940</xdr:rowOff>
    </xdr:from>
    <xdr:to>
      <xdr:col>10</xdr:col>
      <xdr:colOff>155575</xdr:colOff>
      <xdr:row>59</xdr:row>
      <xdr:rowOff>54090</xdr:rowOff>
    </xdr:to>
    <xdr:sp macro="" textlink="">
      <xdr:nvSpPr>
        <xdr:cNvPr id="375" name="円/楕円 374"/>
        <xdr:cNvSpPr/>
      </xdr:nvSpPr>
      <xdr:spPr>
        <a:xfrm>
          <a:off x="6921500" y="100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45217</xdr:rowOff>
    </xdr:from>
    <xdr:ext cx="534377" cy="259045"/>
    <xdr:sp macro="" textlink="">
      <xdr:nvSpPr>
        <xdr:cNvPr id="376" name="テキスト ボックス 375"/>
        <xdr:cNvSpPr txBox="1"/>
      </xdr:nvSpPr>
      <xdr:spPr>
        <a:xfrm>
          <a:off x="6705111" y="1016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120194</xdr:rowOff>
    </xdr:from>
    <xdr:to>
      <xdr:col>15</xdr:col>
      <xdr:colOff>180975</xdr:colOff>
      <xdr:row>77</xdr:row>
      <xdr:rowOff>162782</xdr:rowOff>
    </xdr:to>
    <xdr:cxnSp macro="">
      <xdr:nvCxnSpPr>
        <xdr:cNvPr id="401" name="直線コネクタ 400"/>
        <xdr:cNvCxnSpPr/>
      </xdr:nvCxnSpPr>
      <xdr:spPr>
        <a:xfrm flipV="1">
          <a:off x="9639300" y="13321844"/>
          <a:ext cx="8382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36128</xdr:rowOff>
    </xdr:from>
    <xdr:to>
      <xdr:col>14</xdr:col>
      <xdr:colOff>79375</xdr:colOff>
      <xdr:row>77</xdr:row>
      <xdr:rowOff>137728</xdr:rowOff>
    </xdr:to>
    <xdr:sp macro="" textlink="">
      <xdr:nvSpPr>
        <xdr:cNvPr id="404" name="フローチャート : 判断 403"/>
        <xdr:cNvSpPr/>
      </xdr:nvSpPr>
      <xdr:spPr>
        <a:xfrm>
          <a:off x="9588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154255</xdr:rowOff>
    </xdr:from>
    <xdr:ext cx="534377" cy="259045"/>
    <xdr:sp macro="" textlink="">
      <xdr:nvSpPr>
        <xdr:cNvPr id="405" name="テキスト ボックス 404"/>
        <xdr:cNvSpPr txBox="1"/>
      </xdr:nvSpPr>
      <xdr:spPr>
        <a:xfrm>
          <a:off x="9372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69394</xdr:rowOff>
    </xdr:from>
    <xdr:to>
      <xdr:col>15</xdr:col>
      <xdr:colOff>231775</xdr:colOff>
      <xdr:row>77</xdr:row>
      <xdr:rowOff>170994</xdr:rowOff>
    </xdr:to>
    <xdr:sp macro="" textlink="">
      <xdr:nvSpPr>
        <xdr:cNvPr id="411" name="円/楕円 410"/>
        <xdr:cNvSpPr/>
      </xdr:nvSpPr>
      <xdr:spPr>
        <a:xfrm>
          <a:off x="10426700" y="132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12108</xdr:rowOff>
    </xdr:from>
    <xdr:ext cx="534377" cy="259045"/>
    <xdr:sp macro="" textlink="">
      <xdr:nvSpPr>
        <xdr:cNvPr id="412" name="普通建設事業費 （ うち新規整備　）該当値テキスト"/>
        <xdr:cNvSpPr txBox="1"/>
      </xdr:nvSpPr>
      <xdr:spPr>
        <a:xfrm>
          <a:off x="10528300" y="132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111982</xdr:rowOff>
    </xdr:from>
    <xdr:to>
      <xdr:col>14</xdr:col>
      <xdr:colOff>79375</xdr:colOff>
      <xdr:row>78</xdr:row>
      <xdr:rowOff>42132</xdr:rowOff>
    </xdr:to>
    <xdr:sp macro="" textlink="">
      <xdr:nvSpPr>
        <xdr:cNvPr id="413" name="円/楕円 412"/>
        <xdr:cNvSpPr/>
      </xdr:nvSpPr>
      <xdr:spPr>
        <a:xfrm>
          <a:off x="9588500" y="133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33259</xdr:rowOff>
    </xdr:from>
    <xdr:ext cx="469744" cy="259045"/>
    <xdr:sp macro="" textlink="">
      <xdr:nvSpPr>
        <xdr:cNvPr id="414" name="テキスト ボックス 413"/>
        <xdr:cNvSpPr txBox="1"/>
      </xdr:nvSpPr>
      <xdr:spPr>
        <a:xfrm>
          <a:off x="9404427" y="1340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59364</xdr:rowOff>
    </xdr:from>
    <xdr:to>
      <xdr:col>15</xdr:col>
      <xdr:colOff>180975</xdr:colOff>
      <xdr:row>96</xdr:row>
      <xdr:rowOff>105704</xdr:rowOff>
    </xdr:to>
    <xdr:cxnSp macro="">
      <xdr:nvCxnSpPr>
        <xdr:cNvPr id="445" name="直線コネクタ 444"/>
        <xdr:cNvCxnSpPr/>
      </xdr:nvCxnSpPr>
      <xdr:spPr>
        <a:xfrm flipV="1">
          <a:off x="9639300" y="16518564"/>
          <a:ext cx="838200" cy="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125771</xdr:rowOff>
    </xdr:from>
    <xdr:to>
      <xdr:col>14</xdr:col>
      <xdr:colOff>79375</xdr:colOff>
      <xdr:row>95</xdr:row>
      <xdr:rowOff>55921</xdr:rowOff>
    </xdr:to>
    <xdr:sp macro="" textlink="">
      <xdr:nvSpPr>
        <xdr:cNvPr id="448" name="フローチャート : 判断 447"/>
        <xdr:cNvSpPr/>
      </xdr:nvSpPr>
      <xdr:spPr>
        <a:xfrm>
          <a:off x="9588500" y="1624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72448</xdr:rowOff>
    </xdr:from>
    <xdr:ext cx="534377" cy="259045"/>
    <xdr:sp macro="" textlink="">
      <xdr:nvSpPr>
        <xdr:cNvPr id="449" name="テキスト ボックス 448"/>
        <xdr:cNvSpPr txBox="1"/>
      </xdr:nvSpPr>
      <xdr:spPr>
        <a:xfrm>
          <a:off x="9372111" y="160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8564</xdr:rowOff>
    </xdr:from>
    <xdr:to>
      <xdr:col>15</xdr:col>
      <xdr:colOff>231775</xdr:colOff>
      <xdr:row>96</xdr:row>
      <xdr:rowOff>110164</xdr:rowOff>
    </xdr:to>
    <xdr:sp macro="" textlink="">
      <xdr:nvSpPr>
        <xdr:cNvPr id="455" name="円/楕円 454"/>
        <xdr:cNvSpPr/>
      </xdr:nvSpPr>
      <xdr:spPr>
        <a:xfrm>
          <a:off x="10426700" y="164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158441</xdr:rowOff>
    </xdr:from>
    <xdr:ext cx="534377" cy="259045"/>
    <xdr:sp macro="" textlink="">
      <xdr:nvSpPr>
        <xdr:cNvPr id="456" name="普通建設事業費 （ うち更新整備　）該当値テキスト"/>
        <xdr:cNvSpPr txBox="1"/>
      </xdr:nvSpPr>
      <xdr:spPr>
        <a:xfrm>
          <a:off x="10528300"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54904</xdr:rowOff>
    </xdr:from>
    <xdr:to>
      <xdr:col>14</xdr:col>
      <xdr:colOff>79375</xdr:colOff>
      <xdr:row>96</xdr:row>
      <xdr:rowOff>156504</xdr:rowOff>
    </xdr:to>
    <xdr:sp macro="" textlink="">
      <xdr:nvSpPr>
        <xdr:cNvPr id="457" name="円/楕円 456"/>
        <xdr:cNvSpPr/>
      </xdr:nvSpPr>
      <xdr:spPr>
        <a:xfrm>
          <a:off x="9588500" y="165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147631</xdr:rowOff>
    </xdr:from>
    <xdr:ext cx="534377" cy="259045"/>
    <xdr:sp macro="" textlink="">
      <xdr:nvSpPr>
        <xdr:cNvPr id="458" name="テキスト ボックス 457"/>
        <xdr:cNvSpPr txBox="1"/>
      </xdr:nvSpPr>
      <xdr:spPr>
        <a:xfrm>
          <a:off x="9372111" y="1660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35560</xdr:rowOff>
    </xdr:from>
    <xdr:to>
      <xdr:col>22</xdr:col>
      <xdr:colOff>415925</xdr:colOff>
      <xdr:row>38</xdr:row>
      <xdr:rowOff>137160</xdr:rowOff>
    </xdr:to>
    <xdr:sp macro="" textlink="">
      <xdr:nvSpPr>
        <xdr:cNvPr id="491" name="フローチャート : 判断 490"/>
        <xdr:cNvSpPr/>
      </xdr:nvSpPr>
      <xdr:spPr>
        <a:xfrm>
          <a:off x="154305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153687</xdr:rowOff>
    </xdr:from>
    <xdr:ext cx="469744" cy="259045"/>
    <xdr:sp macro="" textlink="">
      <xdr:nvSpPr>
        <xdr:cNvPr id="492" name="テキスト ボックス 491"/>
        <xdr:cNvSpPr txBox="1"/>
      </xdr:nvSpPr>
      <xdr:spPr>
        <a:xfrm>
          <a:off x="152464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156210</xdr:rowOff>
    </xdr:from>
    <xdr:to>
      <xdr:col>21</xdr:col>
      <xdr:colOff>212725</xdr:colOff>
      <xdr:row>37</xdr:row>
      <xdr:rowOff>86360</xdr:rowOff>
    </xdr:to>
    <xdr:sp macro="" textlink="">
      <xdr:nvSpPr>
        <xdr:cNvPr id="494" name="フローチャート : 判断 493"/>
        <xdr:cNvSpPr/>
      </xdr:nvSpPr>
      <xdr:spPr>
        <a:xfrm>
          <a:off x="14541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102887</xdr:rowOff>
    </xdr:from>
    <xdr:ext cx="469744" cy="259045"/>
    <xdr:sp macro="" textlink="">
      <xdr:nvSpPr>
        <xdr:cNvPr id="495" name="テキスト ボックス 494"/>
        <xdr:cNvSpPr txBox="1"/>
      </xdr:nvSpPr>
      <xdr:spPr>
        <a:xfrm>
          <a:off x="14357427" y="61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94488</xdr:rowOff>
    </xdr:from>
    <xdr:to>
      <xdr:col>20</xdr:col>
      <xdr:colOff>9525</xdr:colOff>
      <xdr:row>34</xdr:row>
      <xdr:rowOff>24638</xdr:rowOff>
    </xdr:to>
    <xdr:sp macro="" textlink="">
      <xdr:nvSpPr>
        <xdr:cNvPr id="497" name="フローチャート : 判断 496"/>
        <xdr:cNvSpPr/>
      </xdr:nvSpPr>
      <xdr:spPr>
        <a:xfrm>
          <a:off x="13652500" y="575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41165</xdr:rowOff>
    </xdr:from>
    <xdr:ext cx="469744" cy="259045"/>
    <xdr:sp macro="" textlink="">
      <xdr:nvSpPr>
        <xdr:cNvPr id="498" name="テキスト ボックス 497"/>
        <xdr:cNvSpPr txBox="1"/>
      </xdr:nvSpPr>
      <xdr:spPr>
        <a:xfrm>
          <a:off x="13468427" y="552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44704</xdr:rowOff>
    </xdr:from>
    <xdr:to>
      <xdr:col>18</xdr:col>
      <xdr:colOff>492125</xdr:colOff>
      <xdr:row>36</xdr:row>
      <xdr:rowOff>146304</xdr:rowOff>
    </xdr:to>
    <xdr:sp macro="" textlink="">
      <xdr:nvSpPr>
        <xdr:cNvPr id="499" name="フローチャート : 判断 498"/>
        <xdr:cNvSpPr/>
      </xdr:nvSpPr>
      <xdr:spPr>
        <a:xfrm>
          <a:off x="12763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162831</xdr:rowOff>
    </xdr:from>
    <xdr:ext cx="469744" cy="259045"/>
    <xdr:sp macro="" textlink="">
      <xdr:nvSpPr>
        <xdr:cNvPr id="500" name="テキスト ボックス 499"/>
        <xdr:cNvSpPr txBox="1"/>
      </xdr:nvSpPr>
      <xdr:spPr>
        <a:xfrm>
          <a:off x="12579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83317</xdr:rowOff>
    </xdr:from>
    <xdr:to>
      <xdr:col>23</xdr:col>
      <xdr:colOff>517525</xdr:colOff>
      <xdr:row>76</xdr:row>
      <xdr:rowOff>115812</xdr:rowOff>
    </xdr:to>
    <xdr:cxnSp macro="">
      <xdr:nvCxnSpPr>
        <xdr:cNvPr id="595" name="直線コネクタ 594"/>
        <xdr:cNvCxnSpPr/>
      </xdr:nvCxnSpPr>
      <xdr:spPr>
        <a:xfrm>
          <a:off x="15481300" y="13113517"/>
          <a:ext cx="838200" cy="3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83317</xdr:rowOff>
    </xdr:from>
    <xdr:to>
      <xdr:col>22</xdr:col>
      <xdr:colOff>365125</xdr:colOff>
      <xdr:row>76</xdr:row>
      <xdr:rowOff>135455</xdr:rowOff>
    </xdr:to>
    <xdr:cxnSp macro="">
      <xdr:nvCxnSpPr>
        <xdr:cNvPr id="598" name="直線コネクタ 597"/>
        <xdr:cNvCxnSpPr/>
      </xdr:nvCxnSpPr>
      <xdr:spPr>
        <a:xfrm flipV="1">
          <a:off x="14592300" y="13113517"/>
          <a:ext cx="889000" cy="5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49058</xdr:rowOff>
    </xdr:from>
    <xdr:to>
      <xdr:col>22</xdr:col>
      <xdr:colOff>415925</xdr:colOff>
      <xdr:row>75</xdr:row>
      <xdr:rowOff>150657</xdr:rowOff>
    </xdr:to>
    <xdr:sp macro="" textlink="">
      <xdr:nvSpPr>
        <xdr:cNvPr id="599" name="フローチャート : 判断 598"/>
        <xdr:cNvSpPr/>
      </xdr:nvSpPr>
      <xdr:spPr>
        <a:xfrm>
          <a:off x="15430500" y="12907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167185</xdr:rowOff>
    </xdr:from>
    <xdr:ext cx="534377" cy="259045"/>
    <xdr:sp macro="" textlink="">
      <xdr:nvSpPr>
        <xdr:cNvPr id="600" name="テキスト ボックス 599"/>
        <xdr:cNvSpPr txBox="1"/>
      </xdr:nvSpPr>
      <xdr:spPr>
        <a:xfrm>
          <a:off x="15214111" y="126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135455</xdr:rowOff>
    </xdr:from>
    <xdr:to>
      <xdr:col>21</xdr:col>
      <xdr:colOff>161925</xdr:colOff>
      <xdr:row>76</xdr:row>
      <xdr:rowOff>136598</xdr:rowOff>
    </xdr:to>
    <xdr:cxnSp macro="">
      <xdr:nvCxnSpPr>
        <xdr:cNvPr id="601" name="直線コネクタ 600"/>
        <xdr:cNvCxnSpPr/>
      </xdr:nvCxnSpPr>
      <xdr:spPr>
        <a:xfrm flipV="1">
          <a:off x="13703300" y="1316565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60211</xdr:rowOff>
    </xdr:from>
    <xdr:to>
      <xdr:col>21</xdr:col>
      <xdr:colOff>212725</xdr:colOff>
      <xdr:row>75</xdr:row>
      <xdr:rowOff>161810</xdr:rowOff>
    </xdr:to>
    <xdr:sp macro="" textlink="">
      <xdr:nvSpPr>
        <xdr:cNvPr id="602" name="フローチャート : 判断 601"/>
        <xdr:cNvSpPr/>
      </xdr:nvSpPr>
      <xdr:spPr>
        <a:xfrm>
          <a:off x="14541500" y="129189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6888</xdr:rowOff>
    </xdr:from>
    <xdr:ext cx="534377" cy="259045"/>
    <xdr:sp macro="" textlink="">
      <xdr:nvSpPr>
        <xdr:cNvPr id="603" name="テキスト ボックス 602"/>
        <xdr:cNvSpPr txBox="1"/>
      </xdr:nvSpPr>
      <xdr:spPr>
        <a:xfrm>
          <a:off x="14325111" y="126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126588</xdr:rowOff>
    </xdr:from>
    <xdr:to>
      <xdr:col>19</xdr:col>
      <xdr:colOff>644525</xdr:colOff>
      <xdr:row>76</xdr:row>
      <xdr:rowOff>136598</xdr:rowOff>
    </xdr:to>
    <xdr:cxnSp macro="">
      <xdr:nvCxnSpPr>
        <xdr:cNvPr id="604" name="直線コネクタ 603"/>
        <xdr:cNvCxnSpPr/>
      </xdr:nvCxnSpPr>
      <xdr:spPr>
        <a:xfrm>
          <a:off x="12814300" y="13156788"/>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22589</xdr:rowOff>
    </xdr:from>
    <xdr:to>
      <xdr:col>20</xdr:col>
      <xdr:colOff>9525</xdr:colOff>
      <xdr:row>75</xdr:row>
      <xdr:rowOff>124189</xdr:rowOff>
    </xdr:to>
    <xdr:sp macro="" textlink="">
      <xdr:nvSpPr>
        <xdr:cNvPr id="605" name="フローチャート : 判断 604"/>
        <xdr:cNvSpPr/>
      </xdr:nvSpPr>
      <xdr:spPr>
        <a:xfrm>
          <a:off x="13652500" y="1288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140716</xdr:rowOff>
    </xdr:from>
    <xdr:ext cx="534377" cy="259045"/>
    <xdr:sp macro="" textlink="">
      <xdr:nvSpPr>
        <xdr:cNvPr id="606" name="テキスト ボックス 605"/>
        <xdr:cNvSpPr txBox="1"/>
      </xdr:nvSpPr>
      <xdr:spPr>
        <a:xfrm>
          <a:off x="13436111" y="1265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16630</xdr:rowOff>
    </xdr:from>
    <xdr:to>
      <xdr:col>18</xdr:col>
      <xdr:colOff>492125</xdr:colOff>
      <xdr:row>75</xdr:row>
      <xdr:rowOff>118230</xdr:rowOff>
    </xdr:to>
    <xdr:sp macro="" textlink="">
      <xdr:nvSpPr>
        <xdr:cNvPr id="607" name="フローチャート : 判断 606"/>
        <xdr:cNvSpPr/>
      </xdr:nvSpPr>
      <xdr:spPr>
        <a:xfrm>
          <a:off x="12763500" y="128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134757</xdr:rowOff>
    </xdr:from>
    <xdr:ext cx="534377" cy="259045"/>
    <xdr:sp macro="" textlink="">
      <xdr:nvSpPr>
        <xdr:cNvPr id="608" name="テキスト ボックス 607"/>
        <xdr:cNvSpPr txBox="1"/>
      </xdr:nvSpPr>
      <xdr:spPr>
        <a:xfrm>
          <a:off x="12547111" y="126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65012</xdr:rowOff>
    </xdr:from>
    <xdr:to>
      <xdr:col>23</xdr:col>
      <xdr:colOff>568325</xdr:colOff>
      <xdr:row>76</xdr:row>
      <xdr:rowOff>166612</xdr:rowOff>
    </xdr:to>
    <xdr:sp macro="" textlink="">
      <xdr:nvSpPr>
        <xdr:cNvPr id="614" name="円/楕円 613"/>
        <xdr:cNvSpPr/>
      </xdr:nvSpPr>
      <xdr:spPr>
        <a:xfrm>
          <a:off x="16268700" y="130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43439</xdr:rowOff>
    </xdr:from>
    <xdr:ext cx="534377" cy="259045"/>
    <xdr:sp macro="" textlink="">
      <xdr:nvSpPr>
        <xdr:cNvPr id="615" name="公債費該当値テキスト"/>
        <xdr:cNvSpPr txBox="1"/>
      </xdr:nvSpPr>
      <xdr:spPr>
        <a:xfrm>
          <a:off x="16370300" y="130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32517</xdr:rowOff>
    </xdr:from>
    <xdr:to>
      <xdr:col>22</xdr:col>
      <xdr:colOff>415925</xdr:colOff>
      <xdr:row>76</xdr:row>
      <xdr:rowOff>134117</xdr:rowOff>
    </xdr:to>
    <xdr:sp macro="" textlink="">
      <xdr:nvSpPr>
        <xdr:cNvPr id="616" name="円/楕円 615"/>
        <xdr:cNvSpPr/>
      </xdr:nvSpPr>
      <xdr:spPr>
        <a:xfrm>
          <a:off x="15430500" y="130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125244</xdr:rowOff>
    </xdr:from>
    <xdr:ext cx="534377" cy="259045"/>
    <xdr:sp macro="" textlink="">
      <xdr:nvSpPr>
        <xdr:cNvPr id="617" name="テキスト ボックス 616"/>
        <xdr:cNvSpPr txBox="1"/>
      </xdr:nvSpPr>
      <xdr:spPr>
        <a:xfrm>
          <a:off x="15214111" y="1315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84655</xdr:rowOff>
    </xdr:from>
    <xdr:to>
      <xdr:col>21</xdr:col>
      <xdr:colOff>212725</xdr:colOff>
      <xdr:row>77</xdr:row>
      <xdr:rowOff>14805</xdr:rowOff>
    </xdr:to>
    <xdr:sp macro="" textlink="">
      <xdr:nvSpPr>
        <xdr:cNvPr id="618" name="円/楕円 617"/>
        <xdr:cNvSpPr/>
      </xdr:nvSpPr>
      <xdr:spPr>
        <a:xfrm>
          <a:off x="14541500" y="131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5932</xdr:rowOff>
    </xdr:from>
    <xdr:ext cx="534377" cy="259045"/>
    <xdr:sp macro="" textlink="">
      <xdr:nvSpPr>
        <xdr:cNvPr id="619" name="テキスト ボックス 618"/>
        <xdr:cNvSpPr txBox="1"/>
      </xdr:nvSpPr>
      <xdr:spPr>
        <a:xfrm>
          <a:off x="14325111" y="1320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85798</xdr:rowOff>
    </xdr:from>
    <xdr:to>
      <xdr:col>20</xdr:col>
      <xdr:colOff>9525</xdr:colOff>
      <xdr:row>77</xdr:row>
      <xdr:rowOff>15948</xdr:rowOff>
    </xdr:to>
    <xdr:sp macro="" textlink="">
      <xdr:nvSpPr>
        <xdr:cNvPr id="620" name="円/楕円 619"/>
        <xdr:cNvSpPr/>
      </xdr:nvSpPr>
      <xdr:spPr>
        <a:xfrm>
          <a:off x="13652500" y="131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7075</xdr:rowOff>
    </xdr:from>
    <xdr:ext cx="534377" cy="259045"/>
    <xdr:sp macro="" textlink="">
      <xdr:nvSpPr>
        <xdr:cNvPr id="621" name="テキスト ボックス 620"/>
        <xdr:cNvSpPr txBox="1"/>
      </xdr:nvSpPr>
      <xdr:spPr>
        <a:xfrm>
          <a:off x="13436111" y="1320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75788</xdr:rowOff>
    </xdr:from>
    <xdr:to>
      <xdr:col>18</xdr:col>
      <xdr:colOff>492125</xdr:colOff>
      <xdr:row>77</xdr:row>
      <xdr:rowOff>5938</xdr:rowOff>
    </xdr:to>
    <xdr:sp macro="" textlink="">
      <xdr:nvSpPr>
        <xdr:cNvPr id="622" name="円/楕円 621"/>
        <xdr:cNvSpPr/>
      </xdr:nvSpPr>
      <xdr:spPr>
        <a:xfrm>
          <a:off x="12763500" y="131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168515</xdr:rowOff>
    </xdr:from>
    <xdr:ext cx="534377" cy="259045"/>
    <xdr:sp macro="" textlink="">
      <xdr:nvSpPr>
        <xdr:cNvPr id="623" name="テキスト ボックス 622"/>
        <xdr:cNvSpPr txBox="1"/>
      </xdr:nvSpPr>
      <xdr:spPr>
        <a:xfrm>
          <a:off x="12547111" y="131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157868</xdr:rowOff>
    </xdr:from>
    <xdr:to>
      <xdr:col>23</xdr:col>
      <xdr:colOff>517525</xdr:colOff>
      <xdr:row>98</xdr:row>
      <xdr:rowOff>20033</xdr:rowOff>
    </xdr:to>
    <xdr:cxnSp macro="">
      <xdr:nvCxnSpPr>
        <xdr:cNvPr id="648" name="直線コネクタ 647"/>
        <xdr:cNvCxnSpPr/>
      </xdr:nvCxnSpPr>
      <xdr:spPr>
        <a:xfrm flipV="1">
          <a:off x="15481300" y="16788518"/>
          <a:ext cx="838200" cy="3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20033</xdr:rowOff>
    </xdr:from>
    <xdr:to>
      <xdr:col>22</xdr:col>
      <xdr:colOff>365125</xdr:colOff>
      <xdr:row>98</xdr:row>
      <xdr:rowOff>20073</xdr:rowOff>
    </xdr:to>
    <xdr:cxnSp macro="">
      <xdr:nvCxnSpPr>
        <xdr:cNvPr id="651" name="直線コネクタ 650"/>
        <xdr:cNvCxnSpPr/>
      </xdr:nvCxnSpPr>
      <xdr:spPr>
        <a:xfrm flipV="1">
          <a:off x="14592300" y="16822133"/>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4118</xdr:rowOff>
    </xdr:from>
    <xdr:to>
      <xdr:col>22</xdr:col>
      <xdr:colOff>415925</xdr:colOff>
      <xdr:row>97</xdr:row>
      <xdr:rowOff>105718</xdr:rowOff>
    </xdr:to>
    <xdr:sp macro="" textlink="">
      <xdr:nvSpPr>
        <xdr:cNvPr id="652" name="フローチャート : 判断 651"/>
        <xdr:cNvSpPr/>
      </xdr:nvSpPr>
      <xdr:spPr>
        <a:xfrm>
          <a:off x="15430500" y="1663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122245</xdr:rowOff>
    </xdr:from>
    <xdr:ext cx="534377" cy="259045"/>
    <xdr:sp macro="" textlink="">
      <xdr:nvSpPr>
        <xdr:cNvPr id="653" name="テキスト ボックス 652"/>
        <xdr:cNvSpPr txBox="1"/>
      </xdr:nvSpPr>
      <xdr:spPr>
        <a:xfrm>
          <a:off x="15214111" y="164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19216</xdr:rowOff>
    </xdr:from>
    <xdr:to>
      <xdr:col>21</xdr:col>
      <xdr:colOff>161925</xdr:colOff>
      <xdr:row>98</xdr:row>
      <xdr:rowOff>20073</xdr:rowOff>
    </xdr:to>
    <xdr:cxnSp macro="">
      <xdr:nvCxnSpPr>
        <xdr:cNvPr id="654" name="直線コネクタ 653"/>
        <xdr:cNvCxnSpPr/>
      </xdr:nvCxnSpPr>
      <xdr:spPr>
        <a:xfrm>
          <a:off x="13703300" y="16821316"/>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18028</xdr:rowOff>
    </xdr:from>
    <xdr:to>
      <xdr:col>21</xdr:col>
      <xdr:colOff>212725</xdr:colOff>
      <xdr:row>96</xdr:row>
      <xdr:rowOff>119628</xdr:rowOff>
    </xdr:to>
    <xdr:sp macro="" textlink="">
      <xdr:nvSpPr>
        <xdr:cNvPr id="655" name="フローチャート : 判断 654"/>
        <xdr:cNvSpPr/>
      </xdr:nvSpPr>
      <xdr:spPr>
        <a:xfrm>
          <a:off x="14541500" y="164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136155</xdr:rowOff>
    </xdr:from>
    <xdr:ext cx="534377" cy="259045"/>
    <xdr:sp macro="" textlink="">
      <xdr:nvSpPr>
        <xdr:cNvPr id="656" name="テキスト ボックス 655"/>
        <xdr:cNvSpPr txBox="1"/>
      </xdr:nvSpPr>
      <xdr:spPr>
        <a:xfrm>
          <a:off x="14325111" y="162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146993</xdr:rowOff>
    </xdr:from>
    <xdr:to>
      <xdr:col>19</xdr:col>
      <xdr:colOff>644525</xdr:colOff>
      <xdr:row>98</xdr:row>
      <xdr:rowOff>19216</xdr:rowOff>
    </xdr:to>
    <xdr:cxnSp macro="">
      <xdr:nvCxnSpPr>
        <xdr:cNvPr id="657" name="直線コネクタ 656"/>
        <xdr:cNvCxnSpPr/>
      </xdr:nvCxnSpPr>
      <xdr:spPr>
        <a:xfrm>
          <a:off x="12814300" y="16777643"/>
          <a:ext cx="889000" cy="4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27636</xdr:rowOff>
    </xdr:from>
    <xdr:to>
      <xdr:col>20</xdr:col>
      <xdr:colOff>9525</xdr:colOff>
      <xdr:row>96</xdr:row>
      <xdr:rowOff>129236</xdr:rowOff>
    </xdr:to>
    <xdr:sp macro="" textlink="">
      <xdr:nvSpPr>
        <xdr:cNvPr id="658" name="フローチャート : 判断 657"/>
        <xdr:cNvSpPr/>
      </xdr:nvSpPr>
      <xdr:spPr>
        <a:xfrm>
          <a:off x="13652500" y="1648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145763</xdr:rowOff>
    </xdr:from>
    <xdr:ext cx="534377" cy="259045"/>
    <xdr:sp macro="" textlink="">
      <xdr:nvSpPr>
        <xdr:cNvPr id="659" name="テキスト ボックス 658"/>
        <xdr:cNvSpPr txBox="1"/>
      </xdr:nvSpPr>
      <xdr:spPr>
        <a:xfrm>
          <a:off x="13436111" y="162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163612</xdr:rowOff>
    </xdr:from>
    <xdr:to>
      <xdr:col>18</xdr:col>
      <xdr:colOff>492125</xdr:colOff>
      <xdr:row>97</xdr:row>
      <xdr:rowOff>93762</xdr:rowOff>
    </xdr:to>
    <xdr:sp macro="" textlink="">
      <xdr:nvSpPr>
        <xdr:cNvPr id="660" name="フローチャート : 判断 659"/>
        <xdr:cNvSpPr/>
      </xdr:nvSpPr>
      <xdr:spPr>
        <a:xfrm>
          <a:off x="12763500" y="1662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110289</xdr:rowOff>
    </xdr:from>
    <xdr:ext cx="534377" cy="259045"/>
    <xdr:sp macro="" textlink="">
      <xdr:nvSpPr>
        <xdr:cNvPr id="661" name="テキスト ボックス 660"/>
        <xdr:cNvSpPr txBox="1"/>
      </xdr:nvSpPr>
      <xdr:spPr>
        <a:xfrm>
          <a:off x="12547111" y="1639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107068</xdr:rowOff>
    </xdr:from>
    <xdr:to>
      <xdr:col>23</xdr:col>
      <xdr:colOff>568325</xdr:colOff>
      <xdr:row>98</xdr:row>
      <xdr:rowOff>37218</xdr:rowOff>
    </xdr:to>
    <xdr:sp macro="" textlink="">
      <xdr:nvSpPr>
        <xdr:cNvPr id="667" name="円/楕円 666"/>
        <xdr:cNvSpPr/>
      </xdr:nvSpPr>
      <xdr:spPr>
        <a:xfrm>
          <a:off x="16268700" y="167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140683</xdr:rowOff>
    </xdr:from>
    <xdr:to>
      <xdr:col>22</xdr:col>
      <xdr:colOff>415925</xdr:colOff>
      <xdr:row>98</xdr:row>
      <xdr:rowOff>70833</xdr:rowOff>
    </xdr:to>
    <xdr:sp macro="" textlink="">
      <xdr:nvSpPr>
        <xdr:cNvPr id="669" name="円/楕円 668"/>
        <xdr:cNvSpPr/>
      </xdr:nvSpPr>
      <xdr:spPr>
        <a:xfrm>
          <a:off x="15430500" y="167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61960</xdr:rowOff>
    </xdr:from>
    <xdr:ext cx="378565" cy="259045"/>
    <xdr:sp macro="" textlink="">
      <xdr:nvSpPr>
        <xdr:cNvPr id="670" name="テキスト ボックス 669"/>
        <xdr:cNvSpPr txBox="1"/>
      </xdr:nvSpPr>
      <xdr:spPr>
        <a:xfrm>
          <a:off x="15292017" y="1686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140723</xdr:rowOff>
    </xdr:from>
    <xdr:to>
      <xdr:col>21</xdr:col>
      <xdr:colOff>212725</xdr:colOff>
      <xdr:row>98</xdr:row>
      <xdr:rowOff>70873</xdr:rowOff>
    </xdr:to>
    <xdr:sp macro="" textlink="">
      <xdr:nvSpPr>
        <xdr:cNvPr id="671" name="円/楕円 670"/>
        <xdr:cNvSpPr/>
      </xdr:nvSpPr>
      <xdr:spPr>
        <a:xfrm>
          <a:off x="14541500" y="167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62000</xdr:rowOff>
    </xdr:from>
    <xdr:ext cx="378565" cy="259045"/>
    <xdr:sp macro="" textlink="">
      <xdr:nvSpPr>
        <xdr:cNvPr id="672" name="テキスト ボックス 671"/>
        <xdr:cNvSpPr txBox="1"/>
      </xdr:nvSpPr>
      <xdr:spPr>
        <a:xfrm>
          <a:off x="14403017" y="16864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139866</xdr:rowOff>
    </xdr:from>
    <xdr:to>
      <xdr:col>20</xdr:col>
      <xdr:colOff>9525</xdr:colOff>
      <xdr:row>98</xdr:row>
      <xdr:rowOff>70016</xdr:rowOff>
    </xdr:to>
    <xdr:sp macro="" textlink="">
      <xdr:nvSpPr>
        <xdr:cNvPr id="673" name="円/楕円 672"/>
        <xdr:cNvSpPr/>
      </xdr:nvSpPr>
      <xdr:spPr>
        <a:xfrm>
          <a:off x="13652500" y="167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61143</xdr:rowOff>
    </xdr:from>
    <xdr:ext cx="469744" cy="259045"/>
    <xdr:sp macro="" textlink="">
      <xdr:nvSpPr>
        <xdr:cNvPr id="674" name="テキスト ボックス 673"/>
        <xdr:cNvSpPr txBox="1"/>
      </xdr:nvSpPr>
      <xdr:spPr>
        <a:xfrm>
          <a:off x="13468427" y="1686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96193</xdr:rowOff>
    </xdr:from>
    <xdr:to>
      <xdr:col>18</xdr:col>
      <xdr:colOff>492125</xdr:colOff>
      <xdr:row>98</xdr:row>
      <xdr:rowOff>26343</xdr:rowOff>
    </xdr:to>
    <xdr:sp macro="" textlink="">
      <xdr:nvSpPr>
        <xdr:cNvPr id="675" name="円/楕円 674"/>
        <xdr:cNvSpPr/>
      </xdr:nvSpPr>
      <xdr:spPr>
        <a:xfrm>
          <a:off x="12763500" y="167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17470</xdr:rowOff>
    </xdr:from>
    <xdr:ext cx="469744" cy="259045"/>
    <xdr:sp macro="" textlink="">
      <xdr:nvSpPr>
        <xdr:cNvPr id="676" name="テキスト ボックス 675"/>
        <xdr:cNvSpPr txBox="1"/>
      </xdr:nvSpPr>
      <xdr:spPr>
        <a:xfrm>
          <a:off x="12579427" y="1681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88062</xdr:rowOff>
    </xdr:from>
    <xdr:to>
      <xdr:col>31</xdr:col>
      <xdr:colOff>85725</xdr:colOff>
      <xdr:row>39</xdr:row>
      <xdr:rowOff>18212</xdr:rowOff>
    </xdr:to>
    <xdr:sp macro="" textlink="">
      <xdr:nvSpPr>
        <xdr:cNvPr id="709" name="フローチャート : 判断 708"/>
        <xdr:cNvSpPr/>
      </xdr:nvSpPr>
      <xdr:spPr>
        <a:xfrm>
          <a:off x="21272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34739</xdr:rowOff>
    </xdr:from>
    <xdr:ext cx="469744" cy="259045"/>
    <xdr:sp macro="" textlink="">
      <xdr:nvSpPr>
        <xdr:cNvPr id="710" name="テキスト ボックス 709"/>
        <xdr:cNvSpPr txBox="1"/>
      </xdr:nvSpPr>
      <xdr:spPr>
        <a:xfrm>
          <a:off x="21088427" y="63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17932</xdr:rowOff>
    </xdr:from>
    <xdr:to>
      <xdr:col>29</xdr:col>
      <xdr:colOff>517525</xdr:colOff>
      <xdr:row>39</xdr:row>
      <xdr:rowOff>44450</xdr:rowOff>
    </xdr:to>
    <xdr:cxnSp macro="">
      <xdr:nvCxnSpPr>
        <xdr:cNvPr id="711" name="直線コネクタ 710"/>
        <xdr:cNvCxnSpPr/>
      </xdr:nvCxnSpPr>
      <xdr:spPr>
        <a:xfrm>
          <a:off x="19545300" y="6704482"/>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147193</xdr:rowOff>
    </xdr:from>
    <xdr:to>
      <xdr:col>29</xdr:col>
      <xdr:colOff>568325</xdr:colOff>
      <xdr:row>38</xdr:row>
      <xdr:rowOff>77343</xdr:rowOff>
    </xdr:to>
    <xdr:sp macro="" textlink="">
      <xdr:nvSpPr>
        <xdr:cNvPr id="712" name="フローチャート : 判断 711"/>
        <xdr:cNvSpPr/>
      </xdr:nvSpPr>
      <xdr:spPr>
        <a:xfrm>
          <a:off x="20383500" y="649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93870</xdr:rowOff>
    </xdr:from>
    <xdr:ext cx="469744" cy="259045"/>
    <xdr:sp macro="" textlink="">
      <xdr:nvSpPr>
        <xdr:cNvPr id="713" name="テキスト ボックス 712"/>
        <xdr:cNvSpPr txBox="1"/>
      </xdr:nvSpPr>
      <xdr:spPr>
        <a:xfrm>
          <a:off x="20199427" y="626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17932</xdr:rowOff>
    </xdr:from>
    <xdr:to>
      <xdr:col>28</xdr:col>
      <xdr:colOff>314325</xdr:colOff>
      <xdr:row>39</xdr:row>
      <xdr:rowOff>44450</xdr:rowOff>
    </xdr:to>
    <xdr:cxnSp macro="">
      <xdr:nvCxnSpPr>
        <xdr:cNvPr id="714" name="直線コネクタ 713"/>
        <xdr:cNvCxnSpPr/>
      </xdr:nvCxnSpPr>
      <xdr:spPr>
        <a:xfrm flipV="1">
          <a:off x="18656300" y="6704482"/>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22606</xdr:rowOff>
    </xdr:from>
    <xdr:to>
      <xdr:col>28</xdr:col>
      <xdr:colOff>365125</xdr:colOff>
      <xdr:row>38</xdr:row>
      <xdr:rowOff>124206</xdr:rowOff>
    </xdr:to>
    <xdr:sp macro="" textlink="">
      <xdr:nvSpPr>
        <xdr:cNvPr id="715" name="フローチャート : 判断 714"/>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140733</xdr:rowOff>
    </xdr:from>
    <xdr:ext cx="469744" cy="259045"/>
    <xdr:sp macro="" textlink="">
      <xdr:nvSpPr>
        <xdr:cNvPr id="716" name="テキスト ボックス 715"/>
        <xdr:cNvSpPr txBox="1"/>
      </xdr:nvSpPr>
      <xdr:spPr>
        <a:xfrm>
          <a:off x="19310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17" name="フローチャート : 判断 71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18" name="テキスト ボックス 71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138582</xdr:rowOff>
    </xdr:from>
    <xdr:to>
      <xdr:col>28</xdr:col>
      <xdr:colOff>365125</xdr:colOff>
      <xdr:row>39</xdr:row>
      <xdr:rowOff>68732</xdr:rowOff>
    </xdr:to>
    <xdr:sp macro="" textlink="">
      <xdr:nvSpPr>
        <xdr:cNvPr id="730" name="円/楕円 729"/>
        <xdr:cNvSpPr/>
      </xdr:nvSpPr>
      <xdr:spPr>
        <a:xfrm>
          <a:off x="19494500" y="66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59859</xdr:rowOff>
    </xdr:from>
    <xdr:ext cx="378565" cy="259045"/>
    <xdr:sp macro="" textlink="">
      <xdr:nvSpPr>
        <xdr:cNvPr id="731" name="テキスト ボックス 730"/>
        <xdr:cNvSpPr txBox="1"/>
      </xdr:nvSpPr>
      <xdr:spPr>
        <a:xfrm>
          <a:off x="19356017" y="6746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98748</xdr:rowOff>
    </xdr:from>
    <xdr:to>
      <xdr:col>32</xdr:col>
      <xdr:colOff>187325</xdr:colOff>
      <xdr:row>59</xdr:row>
      <xdr:rowOff>98878</xdr:rowOff>
    </xdr:to>
    <xdr:cxnSp macro="">
      <xdr:nvCxnSpPr>
        <xdr:cNvPr id="764" name="直線コネクタ 763"/>
        <xdr:cNvCxnSpPr/>
      </xdr:nvCxnSpPr>
      <xdr:spPr>
        <a:xfrm flipV="1">
          <a:off x="21323300" y="10214298"/>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7" name="直線コネクタ 76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79201</xdr:rowOff>
    </xdr:from>
    <xdr:to>
      <xdr:col>31</xdr:col>
      <xdr:colOff>85725</xdr:colOff>
      <xdr:row>59</xdr:row>
      <xdr:rowOff>9351</xdr:rowOff>
    </xdr:to>
    <xdr:sp macro="" textlink="">
      <xdr:nvSpPr>
        <xdr:cNvPr id="768" name="フローチャート : 判断 767"/>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25878</xdr:rowOff>
    </xdr:from>
    <xdr:ext cx="469744" cy="259045"/>
    <xdr:sp macro="" textlink="">
      <xdr:nvSpPr>
        <xdr:cNvPr id="769" name="テキスト ボックス 768"/>
        <xdr:cNvSpPr txBox="1"/>
      </xdr:nvSpPr>
      <xdr:spPr>
        <a:xfrm>
          <a:off x="21088427" y="979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0" name="直線コネクタ 76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57614</xdr:rowOff>
    </xdr:from>
    <xdr:to>
      <xdr:col>29</xdr:col>
      <xdr:colOff>568325</xdr:colOff>
      <xdr:row>58</xdr:row>
      <xdr:rowOff>159214</xdr:rowOff>
    </xdr:to>
    <xdr:sp macro="" textlink="">
      <xdr:nvSpPr>
        <xdr:cNvPr id="771" name="フローチャート : 判断 770"/>
        <xdr:cNvSpPr/>
      </xdr:nvSpPr>
      <xdr:spPr>
        <a:xfrm>
          <a:off x="20383500" y="100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4291</xdr:rowOff>
    </xdr:from>
    <xdr:ext cx="469744" cy="259045"/>
    <xdr:sp macro="" textlink="">
      <xdr:nvSpPr>
        <xdr:cNvPr id="772" name="テキスト ボックス 771"/>
        <xdr:cNvSpPr txBox="1"/>
      </xdr:nvSpPr>
      <xdr:spPr>
        <a:xfrm>
          <a:off x="20199427" y="97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3" name="直線コネクタ 77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29235</xdr:rowOff>
    </xdr:from>
    <xdr:to>
      <xdr:col>28</xdr:col>
      <xdr:colOff>365125</xdr:colOff>
      <xdr:row>58</xdr:row>
      <xdr:rowOff>130835</xdr:rowOff>
    </xdr:to>
    <xdr:sp macro="" textlink="">
      <xdr:nvSpPr>
        <xdr:cNvPr id="774" name="フローチャート : 判断 773"/>
        <xdr:cNvSpPr/>
      </xdr:nvSpPr>
      <xdr:spPr>
        <a:xfrm>
          <a:off x="19494500" y="99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147362</xdr:rowOff>
    </xdr:from>
    <xdr:ext cx="469744" cy="259045"/>
    <xdr:sp macro="" textlink="">
      <xdr:nvSpPr>
        <xdr:cNvPr id="775" name="テキスト ボックス 774"/>
        <xdr:cNvSpPr txBox="1"/>
      </xdr:nvSpPr>
      <xdr:spPr>
        <a:xfrm>
          <a:off x="19310427" y="97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30770</xdr:rowOff>
    </xdr:from>
    <xdr:to>
      <xdr:col>27</xdr:col>
      <xdr:colOff>161925</xdr:colOff>
      <xdr:row>58</xdr:row>
      <xdr:rowOff>132370</xdr:rowOff>
    </xdr:to>
    <xdr:sp macro="" textlink="">
      <xdr:nvSpPr>
        <xdr:cNvPr id="776" name="フローチャート : 判断 775"/>
        <xdr:cNvSpPr/>
      </xdr:nvSpPr>
      <xdr:spPr>
        <a:xfrm>
          <a:off x="18605500" y="9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148897</xdr:rowOff>
    </xdr:from>
    <xdr:ext cx="469744" cy="259045"/>
    <xdr:sp macro="" textlink="">
      <xdr:nvSpPr>
        <xdr:cNvPr id="777" name="テキスト ボックス 776"/>
        <xdr:cNvSpPr txBox="1"/>
      </xdr:nvSpPr>
      <xdr:spPr>
        <a:xfrm>
          <a:off x="18421427" y="97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47948</xdr:rowOff>
    </xdr:from>
    <xdr:to>
      <xdr:col>32</xdr:col>
      <xdr:colOff>238125</xdr:colOff>
      <xdr:row>59</xdr:row>
      <xdr:rowOff>149548</xdr:rowOff>
    </xdr:to>
    <xdr:sp macro="" textlink="">
      <xdr:nvSpPr>
        <xdr:cNvPr id="783" name="円/楕円 782"/>
        <xdr:cNvSpPr/>
      </xdr:nvSpPr>
      <xdr:spPr>
        <a:xfrm>
          <a:off x="22110700" y="101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134325</xdr:rowOff>
    </xdr:from>
    <xdr:ext cx="249299" cy="259045"/>
    <xdr:sp macro="" textlink="">
      <xdr:nvSpPr>
        <xdr:cNvPr id="784" name="貸付金該当値テキスト"/>
        <xdr:cNvSpPr txBox="1"/>
      </xdr:nvSpPr>
      <xdr:spPr>
        <a:xfrm>
          <a:off x="22212300" y="10078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5" name="円/楕円 78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6" name="テキスト ボックス 78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7" name="円/楕円 78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8" name="テキスト ボックス 78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89" name="円/楕円 78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0" name="テキスト ボックス 78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1" name="円/楕円 79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2" name="テキスト ボックス 79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34590</xdr:rowOff>
    </xdr:from>
    <xdr:to>
      <xdr:col>32</xdr:col>
      <xdr:colOff>187325</xdr:colOff>
      <xdr:row>77</xdr:row>
      <xdr:rowOff>69642</xdr:rowOff>
    </xdr:to>
    <xdr:cxnSp macro="">
      <xdr:nvCxnSpPr>
        <xdr:cNvPr id="821" name="直線コネクタ 820"/>
        <xdr:cNvCxnSpPr/>
      </xdr:nvCxnSpPr>
      <xdr:spPr>
        <a:xfrm flipV="1">
          <a:off x="21323300" y="13236240"/>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69642</xdr:rowOff>
    </xdr:from>
    <xdr:to>
      <xdr:col>31</xdr:col>
      <xdr:colOff>34925</xdr:colOff>
      <xdr:row>77</xdr:row>
      <xdr:rowOff>84775</xdr:rowOff>
    </xdr:to>
    <xdr:cxnSp macro="">
      <xdr:nvCxnSpPr>
        <xdr:cNvPr id="824" name="直線コネクタ 823"/>
        <xdr:cNvCxnSpPr/>
      </xdr:nvCxnSpPr>
      <xdr:spPr>
        <a:xfrm flipV="1">
          <a:off x="20434300" y="13271292"/>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2665</xdr:rowOff>
    </xdr:from>
    <xdr:to>
      <xdr:col>31</xdr:col>
      <xdr:colOff>85725</xdr:colOff>
      <xdr:row>77</xdr:row>
      <xdr:rowOff>104265</xdr:rowOff>
    </xdr:to>
    <xdr:sp macro="" textlink="">
      <xdr:nvSpPr>
        <xdr:cNvPr id="825" name="フローチャート : 判断 824"/>
        <xdr:cNvSpPr/>
      </xdr:nvSpPr>
      <xdr:spPr>
        <a:xfrm>
          <a:off x="21272500" y="13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120792</xdr:rowOff>
    </xdr:from>
    <xdr:ext cx="534377" cy="259045"/>
    <xdr:sp macro="" textlink="">
      <xdr:nvSpPr>
        <xdr:cNvPr id="826" name="テキスト ボックス 825"/>
        <xdr:cNvSpPr txBox="1"/>
      </xdr:nvSpPr>
      <xdr:spPr>
        <a:xfrm>
          <a:off x="21056111" y="129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84775</xdr:rowOff>
    </xdr:from>
    <xdr:to>
      <xdr:col>29</xdr:col>
      <xdr:colOff>517525</xdr:colOff>
      <xdr:row>77</xdr:row>
      <xdr:rowOff>85606</xdr:rowOff>
    </xdr:to>
    <xdr:cxnSp macro="">
      <xdr:nvCxnSpPr>
        <xdr:cNvPr id="827" name="直線コネクタ 826"/>
        <xdr:cNvCxnSpPr/>
      </xdr:nvCxnSpPr>
      <xdr:spPr>
        <a:xfrm flipV="1">
          <a:off x="19545300" y="13286425"/>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18994</xdr:rowOff>
    </xdr:from>
    <xdr:to>
      <xdr:col>29</xdr:col>
      <xdr:colOff>568325</xdr:colOff>
      <xdr:row>77</xdr:row>
      <xdr:rowOff>120594</xdr:rowOff>
    </xdr:to>
    <xdr:sp macro="" textlink="">
      <xdr:nvSpPr>
        <xdr:cNvPr id="828" name="フローチャート : 判断 827"/>
        <xdr:cNvSpPr/>
      </xdr:nvSpPr>
      <xdr:spPr>
        <a:xfrm>
          <a:off x="20383500" y="132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137121</xdr:rowOff>
    </xdr:from>
    <xdr:ext cx="534377" cy="259045"/>
    <xdr:sp macro="" textlink="">
      <xdr:nvSpPr>
        <xdr:cNvPr id="829" name="テキスト ボックス 828"/>
        <xdr:cNvSpPr txBox="1"/>
      </xdr:nvSpPr>
      <xdr:spPr>
        <a:xfrm>
          <a:off x="20167111" y="129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85606</xdr:rowOff>
    </xdr:from>
    <xdr:to>
      <xdr:col>28</xdr:col>
      <xdr:colOff>314325</xdr:colOff>
      <xdr:row>77</xdr:row>
      <xdr:rowOff>128956</xdr:rowOff>
    </xdr:to>
    <xdr:cxnSp macro="">
      <xdr:nvCxnSpPr>
        <xdr:cNvPr id="830" name="直線コネクタ 829"/>
        <xdr:cNvCxnSpPr/>
      </xdr:nvCxnSpPr>
      <xdr:spPr>
        <a:xfrm flipV="1">
          <a:off x="18656300" y="13287256"/>
          <a:ext cx="889000" cy="4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31682</xdr:rowOff>
    </xdr:from>
    <xdr:to>
      <xdr:col>28</xdr:col>
      <xdr:colOff>365125</xdr:colOff>
      <xdr:row>77</xdr:row>
      <xdr:rowOff>133282</xdr:rowOff>
    </xdr:to>
    <xdr:sp macro="" textlink="">
      <xdr:nvSpPr>
        <xdr:cNvPr id="831" name="フローチャート : 判断 830"/>
        <xdr:cNvSpPr/>
      </xdr:nvSpPr>
      <xdr:spPr>
        <a:xfrm>
          <a:off x="19494500" y="1323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149809</xdr:rowOff>
    </xdr:from>
    <xdr:ext cx="534377" cy="259045"/>
    <xdr:sp macro="" textlink="">
      <xdr:nvSpPr>
        <xdr:cNvPr id="832" name="テキスト ボックス 831"/>
        <xdr:cNvSpPr txBox="1"/>
      </xdr:nvSpPr>
      <xdr:spPr>
        <a:xfrm>
          <a:off x="19278111" y="1300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43196</xdr:rowOff>
    </xdr:from>
    <xdr:to>
      <xdr:col>27</xdr:col>
      <xdr:colOff>161925</xdr:colOff>
      <xdr:row>77</xdr:row>
      <xdr:rowOff>144796</xdr:rowOff>
    </xdr:to>
    <xdr:sp macro="" textlink="">
      <xdr:nvSpPr>
        <xdr:cNvPr id="833" name="フローチャート : 判断 832"/>
        <xdr:cNvSpPr/>
      </xdr:nvSpPr>
      <xdr:spPr>
        <a:xfrm>
          <a:off x="18605500" y="1324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161323</xdr:rowOff>
    </xdr:from>
    <xdr:ext cx="534377" cy="259045"/>
    <xdr:sp macro="" textlink="">
      <xdr:nvSpPr>
        <xdr:cNvPr id="834" name="テキスト ボックス 833"/>
        <xdr:cNvSpPr txBox="1"/>
      </xdr:nvSpPr>
      <xdr:spPr>
        <a:xfrm>
          <a:off x="18389111" y="130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155240</xdr:rowOff>
    </xdr:from>
    <xdr:to>
      <xdr:col>32</xdr:col>
      <xdr:colOff>238125</xdr:colOff>
      <xdr:row>77</xdr:row>
      <xdr:rowOff>85390</xdr:rowOff>
    </xdr:to>
    <xdr:sp macro="" textlink="">
      <xdr:nvSpPr>
        <xdr:cNvPr id="840" name="円/楕円 839"/>
        <xdr:cNvSpPr/>
      </xdr:nvSpPr>
      <xdr:spPr>
        <a:xfrm>
          <a:off x="22110700" y="131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6667</xdr:rowOff>
    </xdr:from>
    <xdr:ext cx="534377" cy="259045"/>
    <xdr:sp macro="" textlink="">
      <xdr:nvSpPr>
        <xdr:cNvPr id="841" name="繰出金該当値テキスト"/>
        <xdr:cNvSpPr txBox="1"/>
      </xdr:nvSpPr>
      <xdr:spPr>
        <a:xfrm>
          <a:off x="22212300" y="1303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46,294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18842</xdr:rowOff>
    </xdr:from>
    <xdr:to>
      <xdr:col>31</xdr:col>
      <xdr:colOff>85725</xdr:colOff>
      <xdr:row>77</xdr:row>
      <xdr:rowOff>120442</xdr:rowOff>
    </xdr:to>
    <xdr:sp macro="" textlink="">
      <xdr:nvSpPr>
        <xdr:cNvPr id="842" name="円/楕円 841"/>
        <xdr:cNvSpPr/>
      </xdr:nvSpPr>
      <xdr:spPr>
        <a:xfrm>
          <a:off x="21272500" y="132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111569</xdr:rowOff>
    </xdr:from>
    <xdr:ext cx="534377" cy="259045"/>
    <xdr:sp macro="" textlink="">
      <xdr:nvSpPr>
        <xdr:cNvPr id="843" name="テキスト ボックス 842"/>
        <xdr:cNvSpPr txBox="1"/>
      </xdr:nvSpPr>
      <xdr:spPr>
        <a:xfrm>
          <a:off x="21056111" y="1331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33975</xdr:rowOff>
    </xdr:from>
    <xdr:to>
      <xdr:col>29</xdr:col>
      <xdr:colOff>568325</xdr:colOff>
      <xdr:row>77</xdr:row>
      <xdr:rowOff>135575</xdr:rowOff>
    </xdr:to>
    <xdr:sp macro="" textlink="">
      <xdr:nvSpPr>
        <xdr:cNvPr id="844" name="円/楕円 843"/>
        <xdr:cNvSpPr/>
      </xdr:nvSpPr>
      <xdr:spPr>
        <a:xfrm>
          <a:off x="20383500" y="132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126702</xdr:rowOff>
    </xdr:from>
    <xdr:ext cx="534377" cy="259045"/>
    <xdr:sp macro="" textlink="">
      <xdr:nvSpPr>
        <xdr:cNvPr id="845" name="テキスト ボックス 844"/>
        <xdr:cNvSpPr txBox="1"/>
      </xdr:nvSpPr>
      <xdr:spPr>
        <a:xfrm>
          <a:off x="20167111" y="133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34806</xdr:rowOff>
    </xdr:from>
    <xdr:to>
      <xdr:col>28</xdr:col>
      <xdr:colOff>365125</xdr:colOff>
      <xdr:row>77</xdr:row>
      <xdr:rowOff>136406</xdr:rowOff>
    </xdr:to>
    <xdr:sp macro="" textlink="">
      <xdr:nvSpPr>
        <xdr:cNvPr id="846" name="円/楕円 845"/>
        <xdr:cNvSpPr/>
      </xdr:nvSpPr>
      <xdr:spPr>
        <a:xfrm>
          <a:off x="19494500" y="132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127533</xdr:rowOff>
    </xdr:from>
    <xdr:ext cx="534377" cy="259045"/>
    <xdr:sp macro="" textlink="">
      <xdr:nvSpPr>
        <xdr:cNvPr id="847" name="テキスト ボックス 846"/>
        <xdr:cNvSpPr txBox="1"/>
      </xdr:nvSpPr>
      <xdr:spPr>
        <a:xfrm>
          <a:off x="19278111" y="1332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78156</xdr:rowOff>
    </xdr:from>
    <xdr:to>
      <xdr:col>27</xdr:col>
      <xdr:colOff>161925</xdr:colOff>
      <xdr:row>78</xdr:row>
      <xdr:rowOff>8306</xdr:rowOff>
    </xdr:to>
    <xdr:sp macro="" textlink="">
      <xdr:nvSpPr>
        <xdr:cNvPr id="848" name="円/楕円 847"/>
        <xdr:cNvSpPr/>
      </xdr:nvSpPr>
      <xdr:spPr>
        <a:xfrm>
          <a:off x="18605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170883</xdr:rowOff>
    </xdr:from>
    <xdr:ext cx="534377" cy="259045"/>
    <xdr:sp macro="" textlink="">
      <xdr:nvSpPr>
        <xdr:cNvPr id="849" name="テキスト ボックス 848"/>
        <xdr:cNvSpPr txBox="1"/>
      </xdr:nvSpPr>
      <xdr:spPr>
        <a:xfrm>
          <a:off x="18389111" y="1337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繰出金が全国平均を上回っているのは、普及率が</a:t>
          </a:r>
          <a:r>
            <a:rPr kumimoji="1" lang="en-US" altLang="ja-JP" sz="1300">
              <a:latin typeface="ＭＳ Ｐゴシック"/>
            </a:rPr>
            <a:t>50</a:t>
          </a:r>
          <a:r>
            <a:rPr kumimoji="1" lang="ja-JP" altLang="en-US" sz="1300">
              <a:latin typeface="ＭＳ Ｐゴシック"/>
            </a:rPr>
            <a:t>％に満たないため事業収益を補てんする必要がある下水道事業特別会計や、累積赤字を抱える国民健康保険特別会計に対する繰出金の影響が大きい。</a:t>
          </a:r>
        </a:p>
        <a:p>
          <a:r>
            <a:rPr kumimoji="1" lang="ja-JP" altLang="en-US" sz="1300">
              <a:latin typeface="ＭＳ Ｐゴシック"/>
            </a:rPr>
            <a:t>今後も特別会計経営健全化計画の着実な取組みにより繰出金の削減に努める。</a:t>
          </a:r>
        </a:p>
        <a:p>
          <a:r>
            <a:rPr kumimoji="1" lang="ja-JP" altLang="en-US" sz="1300">
              <a:latin typeface="ＭＳ Ｐゴシック"/>
            </a:rPr>
            <a:t>　積立金が全国平均を下回っているのは、基金積立可能な財源が不足しているからである。その原因として、指定管理者制度活用による物件費や各特別会計への支出である繰出金の影響が大きい。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56,475
56,192
36.17
18,843,225
18,640,627
199,607
10,888,033
16,903,904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155245</xdr:rowOff>
    </xdr:from>
    <xdr:to>
      <xdr:col>6</xdr:col>
      <xdr:colOff>511175</xdr:colOff>
      <xdr:row>33</xdr:row>
      <xdr:rowOff>61062</xdr:rowOff>
    </xdr:to>
    <xdr:cxnSp macro="">
      <xdr:nvCxnSpPr>
        <xdr:cNvPr id="59" name="直線コネクタ 58"/>
        <xdr:cNvCxnSpPr/>
      </xdr:nvCxnSpPr>
      <xdr:spPr>
        <a:xfrm flipV="1">
          <a:off x="3797300" y="5641645"/>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44145</xdr:rowOff>
    </xdr:from>
    <xdr:to>
      <xdr:col>5</xdr:col>
      <xdr:colOff>358775</xdr:colOff>
      <xdr:row>33</xdr:row>
      <xdr:rowOff>61062</xdr:rowOff>
    </xdr:to>
    <xdr:cxnSp macro="">
      <xdr:nvCxnSpPr>
        <xdr:cNvPr id="62" name="直線コネクタ 61"/>
        <xdr:cNvCxnSpPr/>
      </xdr:nvCxnSpPr>
      <xdr:spPr>
        <a:xfrm>
          <a:off x="2908300" y="570199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72898</xdr:rowOff>
    </xdr:from>
    <xdr:to>
      <xdr:col>5</xdr:col>
      <xdr:colOff>409575</xdr:colOff>
      <xdr:row>34</xdr:row>
      <xdr:rowOff>3048</xdr:rowOff>
    </xdr:to>
    <xdr:sp macro="" textlink="">
      <xdr:nvSpPr>
        <xdr:cNvPr id="63" name="フローチャート : 判断 62"/>
        <xdr:cNvSpPr/>
      </xdr:nvSpPr>
      <xdr:spPr>
        <a:xfrm>
          <a:off x="3746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165625</xdr:rowOff>
    </xdr:from>
    <xdr:ext cx="469744" cy="259045"/>
    <xdr:sp macro="" textlink="">
      <xdr:nvSpPr>
        <xdr:cNvPr id="64" name="テキスト ボックス 63"/>
        <xdr:cNvSpPr txBox="1"/>
      </xdr:nvSpPr>
      <xdr:spPr>
        <a:xfrm>
          <a:off x="3562427"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44145</xdr:rowOff>
    </xdr:from>
    <xdr:to>
      <xdr:col>4</xdr:col>
      <xdr:colOff>155575</xdr:colOff>
      <xdr:row>33</xdr:row>
      <xdr:rowOff>155245</xdr:rowOff>
    </xdr:to>
    <xdr:cxnSp macro="">
      <xdr:nvCxnSpPr>
        <xdr:cNvPr id="65" name="直線コネクタ 64"/>
        <xdr:cNvCxnSpPr/>
      </xdr:nvCxnSpPr>
      <xdr:spPr>
        <a:xfrm flipV="1">
          <a:off x="2019300" y="5701995"/>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93472</xdr:rowOff>
    </xdr:from>
    <xdr:to>
      <xdr:col>4</xdr:col>
      <xdr:colOff>206375</xdr:colOff>
      <xdr:row>34</xdr:row>
      <xdr:rowOff>23622</xdr:rowOff>
    </xdr:to>
    <xdr:sp macro="" textlink="">
      <xdr:nvSpPr>
        <xdr:cNvPr id="66" name="フローチャート : 判断 65"/>
        <xdr:cNvSpPr/>
      </xdr:nvSpPr>
      <xdr:spPr>
        <a:xfrm>
          <a:off x="2857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14749</xdr:rowOff>
    </xdr:from>
    <xdr:ext cx="469744" cy="259045"/>
    <xdr:sp macro="" textlink="">
      <xdr:nvSpPr>
        <xdr:cNvPr id="67" name="テキスト ボックス 66"/>
        <xdr:cNvSpPr txBox="1"/>
      </xdr:nvSpPr>
      <xdr:spPr>
        <a:xfrm>
          <a:off x="2673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115011</xdr:rowOff>
    </xdr:from>
    <xdr:to>
      <xdr:col>2</xdr:col>
      <xdr:colOff>638175</xdr:colOff>
      <xdr:row>33</xdr:row>
      <xdr:rowOff>155245</xdr:rowOff>
    </xdr:to>
    <xdr:cxnSp macro="">
      <xdr:nvCxnSpPr>
        <xdr:cNvPr id="68" name="直線コネクタ 67"/>
        <xdr:cNvCxnSpPr/>
      </xdr:nvCxnSpPr>
      <xdr:spPr>
        <a:xfrm>
          <a:off x="1130300" y="5601411"/>
          <a:ext cx="889000" cy="2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51410</xdr:rowOff>
    </xdr:from>
    <xdr:to>
      <xdr:col>3</xdr:col>
      <xdr:colOff>3175</xdr:colOff>
      <xdr:row>33</xdr:row>
      <xdr:rowOff>153010</xdr:rowOff>
    </xdr:to>
    <xdr:sp macro="" textlink="">
      <xdr:nvSpPr>
        <xdr:cNvPr id="69" name="フローチャート : 判断 68"/>
        <xdr:cNvSpPr/>
      </xdr:nvSpPr>
      <xdr:spPr>
        <a:xfrm>
          <a:off x="1968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169537</xdr:rowOff>
    </xdr:from>
    <xdr:ext cx="469744" cy="259045"/>
    <xdr:sp macro="" textlink="">
      <xdr:nvSpPr>
        <xdr:cNvPr id="70" name="テキスト ボックス 69"/>
        <xdr:cNvSpPr txBox="1"/>
      </xdr:nvSpPr>
      <xdr:spPr>
        <a:xfrm>
          <a:off x="1784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156566</xdr:rowOff>
    </xdr:from>
    <xdr:to>
      <xdr:col>1</xdr:col>
      <xdr:colOff>485775</xdr:colOff>
      <xdr:row>32</xdr:row>
      <xdr:rowOff>86716</xdr:rowOff>
    </xdr:to>
    <xdr:sp macro="" textlink="">
      <xdr:nvSpPr>
        <xdr:cNvPr id="71" name="フローチャート : 判断 70"/>
        <xdr:cNvSpPr/>
      </xdr:nvSpPr>
      <xdr:spPr>
        <a:xfrm>
          <a:off x="1079500" y="54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103243</xdr:rowOff>
    </xdr:from>
    <xdr:ext cx="469744" cy="259045"/>
    <xdr:sp macro="" textlink="">
      <xdr:nvSpPr>
        <xdr:cNvPr id="72" name="テキスト ボックス 71"/>
        <xdr:cNvSpPr txBox="1"/>
      </xdr:nvSpPr>
      <xdr:spPr>
        <a:xfrm>
          <a:off x="895427" y="524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104445</xdr:rowOff>
    </xdr:from>
    <xdr:to>
      <xdr:col>6</xdr:col>
      <xdr:colOff>561975</xdr:colOff>
      <xdr:row>33</xdr:row>
      <xdr:rowOff>34595</xdr:rowOff>
    </xdr:to>
    <xdr:sp macro="" textlink="">
      <xdr:nvSpPr>
        <xdr:cNvPr id="78" name="円/楕円 77"/>
        <xdr:cNvSpPr/>
      </xdr:nvSpPr>
      <xdr:spPr>
        <a:xfrm>
          <a:off x="4584700" y="55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127322</xdr:rowOff>
    </xdr:from>
    <xdr:ext cx="469744" cy="259045"/>
    <xdr:sp macro="" textlink="">
      <xdr:nvSpPr>
        <xdr:cNvPr id="79" name="議会費該当値テキスト"/>
        <xdr:cNvSpPr txBox="1"/>
      </xdr:nvSpPr>
      <xdr:spPr>
        <a:xfrm>
          <a:off x="4686300" y="544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10262</xdr:rowOff>
    </xdr:from>
    <xdr:to>
      <xdr:col>5</xdr:col>
      <xdr:colOff>409575</xdr:colOff>
      <xdr:row>33</xdr:row>
      <xdr:rowOff>111862</xdr:rowOff>
    </xdr:to>
    <xdr:sp macro="" textlink="">
      <xdr:nvSpPr>
        <xdr:cNvPr id="80" name="円/楕円 79"/>
        <xdr:cNvSpPr/>
      </xdr:nvSpPr>
      <xdr:spPr>
        <a:xfrm>
          <a:off x="3746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128389</xdr:rowOff>
    </xdr:from>
    <xdr:ext cx="469744" cy="259045"/>
    <xdr:sp macro="" textlink="">
      <xdr:nvSpPr>
        <xdr:cNvPr id="81" name="テキスト ボックス 80"/>
        <xdr:cNvSpPr txBox="1"/>
      </xdr:nvSpPr>
      <xdr:spPr>
        <a:xfrm>
          <a:off x="3562427" y="54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164795</xdr:rowOff>
    </xdr:from>
    <xdr:to>
      <xdr:col>4</xdr:col>
      <xdr:colOff>206375</xdr:colOff>
      <xdr:row>33</xdr:row>
      <xdr:rowOff>94945</xdr:rowOff>
    </xdr:to>
    <xdr:sp macro="" textlink="">
      <xdr:nvSpPr>
        <xdr:cNvPr id="82" name="円/楕円 81"/>
        <xdr:cNvSpPr/>
      </xdr:nvSpPr>
      <xdr:spPr>
        <a:xfrm>
          <a:off x="2857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111472</xdr:rowOff>
    </xdr:from>
    <xdr:ext cx="469744" cy="259045"/>
    <xdr:sp macro="" textlink="">
      <xdr:nvSpPr>
        <xdr:cNvPr id="83" name="テキスト ボックス 82"/>
        <xdr:cNvSpPr txBox="1"/>
      </xdr:nvSpPr>
      <xdr:spPr>
        <a:xfrm>
          <a:off x="2673427"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104445</xdr:rowOff>
    </xdr:from>
    <xdr:to>
      <xdr:col>3</xdr:col>
      <xdr:colOff>3175</xdr:colOff>
      <xdr:row>34</xdr:row>
      <xdr:rowOff>34595</xdr:rowOff>
    </xdr:to>
    <xdr:sp macro="" textlink="">
      <xdr:nvSpPr>
        <xdr:cNvPr id="84" name="円/楕円 83"/>
        <xdr:cNvSpPr/>
      </xdr:nvSpPr>
      <xdr:spPr>
        <a:xfrm>
          <a:off x="1968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25722</xdr:rowOff>
    </xdr:from>
    <xdr:ext cx="469744" cy="259045"/>
    <xdr:sp macro="" textlink="">
      <xdr:nvSpPr>
        <xdr:cNvPr id="85" name="テキスト ボックス 84"/>
        <xdr:cNvSpPr txBox="1"/>
      </xdr:nvSpPr>
      <xdr:spPr>
        <a:xfrm>
          <a:off x="1784427" y="58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64211</xdr:rowOff>
    </xdr:from>
    <xdr:to>
      <xdr:col>1</xdr:col>
      <xdr:colOff>485775</xdr:colOff>
      <xdr:row>32</xdr:row>
      <xdr:rowOff>165811</xdr:rowOff>
    </xdr:to>
    <xdr:sp macro="" textlink="">
      <xdr:nvSpPr>
        <xdr:cNvPr id="86" name="円/楕円 85"/>
        <xdr:cNvSpPr/>
      </xdr:nvSpPr>
      <xdr:spPr>
        <a:xfrm>
          <a:off x="1079500" y="55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156938</xdr:rowOff>
    </xdr:from>
    <xdr:ext cx="469744" cy="259045"/>
    <xdr:sp macro="" textlink="">
      <xdr:nvSpPr>
        <xdr:cNvPr id="87" name="テキスト ボックス 86"/>
        <xdr:cNvSpPr txBox="1"/>
      </xdr:nvSpPr>
      <xdr:spPr>
        <a:xfrm>
          <a:off x="895427" y="56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141273</xdr:rowOff>
    </xdr:from>
    <xdr:to>
      <xdr:col>6</xdr:col>
      <xdr:colOff>511175</xdr:colOff>
      <xdr:row>58</xdr:row>
      <xdr:rowOff>5375</xdr:rowOff>
    </xdr:to>
    <xdr:cxnSp macro="">
      <xdr:nvCxnSpPr>
        <xdr:cNvPr id="114" name="直線コネクタ 113"/>
        <xdr:cNvCxnSpPr/>
      </xdr:nvCxnSpPr>
      <xdr:spPr>
        <a:xfrm flipV="1">
          <a:off x="3797300" y="9913923"/>
          <a:ext cx="838200" cy="3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130959</xdr:rowOff>
    </xdr:from>
    <xdr:to>
      <xdr:col>5</xdr:col>
      <xdr:colOff>358775</xdr:colOff>
      <xdr:row>58</xdr:row>
      <xdr:rowOff>5375</xdr:rowOff>
    </xdr:to>
    <xdr:cxnSp macro="">
      <xdr:nvCxnSpPr>
        <xdr:cNvPr id="117" name="直線コネクタ 116"/>
        <xdr:cNvCxnSpPr/>
      </xdr:nvCxnSpPr>
      <xdr:spPr>
        <a:xfrm>
          <a:off x="2908300" y="9903609"/>
          <a:ext cx="889000" cy="4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167708</xdr:rowOff>
    </xdr:from>
    <xdr:to>
      <xdr:col>5</xdr:col>
      <xdr:colOff>409575</xdr:colOff>
      <xdr:row>57</xdr:row>
      <xdr:rowOff>97858</xdr:rowOff>
    </xdr:to>
    <xdr:sp macro="" textlink="">
      <xdr:nvSpPr>
        <xdr:cNvPr id="118" name="フローチャート : 判断 117"/>
        <xdr:cNvSpPr/>
      </xdr:nvSpPr>
      <xdr:spPr>
        <a:xfrm>
          <a:off x="3746500" y="97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114385</xdr:rowOff>
    </xdr:from>
    <xdr:ext cx="534377" cy="259045"/>
    <xdr:sp macro="" textlink="">
      <xdr:nvSpPr>
        <xdr:cNvPr id="119" name="テキスト ボックス 118"/>
        <xdr:cNvSpPr txBox="1"/>
      </xdr:nvSpPr>
      <xdr:spPr>
        <a:xfrm>
          <a:off x="3530111" y="95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130959</xdr:rowOff>
    </xdr:from>
    <xdr:to>
      <xdr:col>4</xdr:col>
      <xdr:colOff>155575</xdr:colOff>
      <xdr:row>57</xdr:row>
      <xdr:rowOff>167521</xdr:rowOff>
    </xdr:to>
    <xdr:cxnSp macro="">
      <xdr:nvCxnSpPr>
        <xdr:cNvPr id="120" name="直線コネクタ 119"/>
        <xdr:cNvCxnSpPr/>
      </xdr:nvCxnSpPr>
      <xdr:spPr>
        <a:xfrm flipV="1">
          <a:off x="2019300" y="9903609"/>
          <a:ext cx="8890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149145</xdr:rowOff>
    </xdr:from>
    <xdr:to>
      <xdr:col>4</xdr:col>
      <xdr:colOff>206375</xdr:colOff>
      <xdr:row>56</xdr:row>
      <xdr:rowOff>79295</xdr:rowOff>
    </xdr:to>
    <xdr:sp macro="" textlink="">
      <xdr:nvSpPr>
        <xdr:cNvPr id="121" name="フローチャート : 判断 120"/>
        <xdr:cNvSpPr/>
      </xdr:nvSpPr>
      <xdr:spPr>
        <a:xfrm>
          <a:off x="2857500" y="957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95822</xdr:rowOff>
    </xdr:from>
    <xdr:ext cx="534377" cy="259045"/>
    <xdr:sp macro="" textlink="">
      <xdr:nvSpPr>
        <xdr:cNvPr id="122" name="テキスト ボックス 121"/>
        <xdr:cNvSpPr txBox="1"/>
      </xdr:nvSpPr>
      <xdr:spPr>
        <a:xfrm>
          <a:off x="2641111" y="93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136614</xdr:rowOff>
    </xdr:from>
    <xdr:to>
      <xdr:col>2</xdr:col>
      <xdr:colOff>638175</xdr:colOff>
      <xdr:row>57</xdr:row>
      <xdr:rowOff>167521</xdr:rowOff>
    </xdr:to>
    <xdr:cxnSp macro="">
      <xdr:nvCxnSpPr>
        <xdr:cNvPr id="123" name="直線コネクタ 122"/>
        <xdr:cNvCxnSpPr/>
      </xdr:nvCxnSpPr>
      <xdr:spPr>
        <a:xfrm>
          <a:off x="1130300" y="9909264"/>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48571</xdr:rowOff>
    </xdr:from>
    <xdr:to>
      <xdr:col>3</xdr:col>
      <xdr:colOff>3175</xdr:colOff>
      <xdr:row>56</xdr:row>
      <xdr:rowOff>150171</xdr:rowOff>
    </xdr:to>
    <xdr:sp macro="" textlink="">
      <xdr:nvSpPr>
        <xdr:cNvPr id="124" name="フローチャート : 判断 123"/>
        <xdr:cNvSpPr/>
      </xdr:nvSpPr>
      <xdr:spPr>
        <a:xfrm>
          <a:off x="1968500" y="964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166698</xdr:rowOff>
    </xdr:from>
    <xdr:ext cx="534377" cy="259045"/>
    <xdr:sp macro="" textlink="">
      <xdr:nvSpPr>
        <xdr:cNvPr id="125" name="テキスト ボックス 124"/>
        <xdr:cNvSpPr txBox="1"/>
      </xdr:nvSpPr>
      <xdr:spPr>
        <a:xfrm>
          <a:off x="1752111" y="94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133696</xdr:rowOff>
    </xdr:from>
    <xdr:to>
      <xdr:col>1</xdr:col>
      <xdr:colOff>485775</xdr:colOff>
      <xdr:row>57</xdr:row>
      <xdr:rowOff>63846</xdr:rowOff>
    </xdr:to>
    <xdr:sp macro="" textlink="">
      <xdr:nvSpPr>
        <xdr:cNvPr id="126" name="フローチャート : 判断 125"/>
        <xdr:cNvSpPr/>
      </xdr:nvSpPr>
      <xdr:spPr>
        <a:xfrm>
          <a:off x="1079500" y="97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80373</xdr:rowOff>
    </xdr:from>
    <xdr:ext cx="534377" cy="259045"/>
    <xdr:sp macro="" textlink="">
      <xdr:nvSpPr>
        <xdr:cNvPr id="127" name="テキスト ボックス 126"/>
        <xdr:cNvSpPr txBox="1"/>
      </xdr:nvSpPr>
      <xdr:spPr>
        <a:xfrm>
          <a:off x="863111" y="95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90473</xdr:rowOff>
    </xdr:from>
    <xdr:to>
      <xdr:col>6</xdr:col>
      <xdr:colOff>561975</xdr:colOff>
      <xdr:row>58</xdr:row>
      <xdr:rowOff>20623</xdr:rowOff>
    </xdr:to>
    <xdr:sp macro="" textlink="">
      <xdr:nvSpPr>
        <xdr:cNvPr id="133" name="円/楕円 132"/>
        <xdr:cNvSpPr/>
      </xdr:nvSpPr>
      <xdr:spPr>
        <a:xfrm>
          <a:off x="4584700" y="98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5400</xdr:rowOff>
    </xdr:from>
    <xdr:ext cx="534377" cy="259045"/>
    <xdr:sp macro="" textlink="">
      <xdr:nvSpPr>
        <xdr:cNvPr id="134" name="総務費該当値テキスト"/>
        <xdr:cNvSpPr txBox="1"/>
      </xdr:nvSpPr>
      <xdr:spPr>
        <a:xfrm>
          <a:off x="4686300" y="977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126025</xdr:rowOff>
    </xdr:from>
    <xdr:to>
      <xdr:col>5</xdr:col>
      <xdr:colOff>409575</xdr:colOff>
      <xdr:row>58</xdr:row>
      <xdr:rowOff>56175</xdr:rowOff>
    </xdr:to>
    <xdr:sp macro="" textlink="">
      <xdr:nvSpPr>
        <xdr:cNvPr id="135" name="円/楕円 134"/>
        <xdr:cNvSpPr/>
      </xdr:nvSpPr>
      <xdr:spPr>
        <a:xfrm>
          <a:off x="3746500" y="98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47302</xdr:rowOff>
    </xdr:from>
    <xdr:ext cx="534377" cy="259045"/>
    <xdr:sp macro="" textlink="">
      <xdr:nvSpPr>
        <xdr:cNvPr id="136" name="テキスト ボックス 135"/>
        <xdr:cNvSpPr txBox="1"/>
      </xdr:nvSpPr>
      <xdr:spPr>
        <a:xfrm>
          <a:off x="3530111" y="999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80159</xdr:rowOff>
    </xdr:from>
    <xdr:to>
      <xdr:col>4</xdr:col>
      <xdr:colOff>206375</xdr:colOff>
      <xdr:row>58</xdr:row>
      <xdr:rowOff>10309</xdr:rowOff>
    </xdr:to>
    <xdr:sp macro="" textlink="">
      <xdr:nvSpPr>
        <xdr:cNvPr id="137" name="円/楕円 136"/>
        <xdr:cNvSpPr/>
      </xdr:nvSpPr>
      <xdr:spPr>
        <a:xfrm>
          <a:off x="2857500" y="985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1436</xdr:rowOff>
    </xdr:from>
    <xdr:ext cx="534377" cy="259045"/>
    <xdr:sp macro="" textlink="">
      <xdr:nvSpPr>
        <xdr:cNvPr id="138" name="テキスト ボックス 137"/>
        <xdr:cNvSpPr txBox="1"/>
      </xdr:nvSpPr>
      <xdr:spPr>
        <a:xfrm>
          <a:off x="2641111" y="994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116721</xdr:rowOff>
    </xdr:from>
    <xdr:to>
      <xdr:col>3</xdr:col>
      <xdr:colOff>3175</xdr:colOff>
      <xdr:row>58</xdr:row>
      <xdr:rowOff>46871</xdr:rowOff>
    </xdr:to>
    <xdr:sp macro="" textlink="">
      <xdr:nvSpPr>
        <xdr:cNvPr id="139" name="円/楕円 138"/>
        <xdr:cNvSpPr/>
      </xdr:nvSpPr>
      <xdr:spPr>
        <a:xfrm>
          <a:off x="1968500" y="98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37998</xdr:rowOff>
    </xdr:from>
    <xdr:ext cx="534377" cy="259045"/>
    <xdr:sp macro="" textlink="">
      <xdr:nvSpPr>
        <xdr:cNvPr id="140" name="テキスト ボックス 139"/>
        <xdr:cNvSpPr txBox="1"/>
      </xdr:nvSpPr>
      <xdr:spPr>
        <a:xfrm>
          <a:off x="1752111" y="998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85814</xdr:rowOff>
    </xdr:from>
    <xdr:to>
      <xdr:col>1</xdr:col>
      <xdr:colOff>485775</xdr:colOff>
      <xdr:row>58</xdr:row>
      <xdr:rowOff>15964</xdr:rowOff>
    </xdr:to>
    <xdr:sp macro="" textlink="">
      <xdr:nvSpPr>
        <xdr:cNvPr id="141" name="円/楕円 140"/>
        <xdr:cNvSpPr/>
      </xdr:nvSpPr>
      <xdr:spPr>
        <a:xfrm>
          <a:off x="1079500" y="985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7091</xdr:rowOff>
    </xdr:from>
    <xdr:ext cx="534377" cy="259045"/>
    <xdr:sp macro="" textlink="">
      <xdr:nvSpPr>
        <xdr:cNvPr id="142" name="テキスト ボックス 141"/>
        <xdr:cNvSpPr txBox="1"/>
      </xdr:nvSpPr>
      <xdr:spPr>
        <a:xfrm>
          <a:off x="863111" y="99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116840</xdr:rowOff>
    </xdr:from>
    <xdr:to>
      <xdr:col>6</xdr:col>
      <xdr:colOff>511175</xdr:colOff>
      <xdr:row>76</xdr:row>
      <xdr:rowOff>81978</xdr:rowOff>
    </xdr:to>
    <xdr:cxnSp macro="">
      <xdr:nvCxnSpPr>
        <xdr:cNvPr id="172" name="直線コネクタ 171"/>
        <xdr:cNvCxnSpPr/>
      </xdr:nvCxnSpPr>
      <xdr:spPr>
        <a:xfrm flipV="1">
          <a:off x="3797300" y="12975590"/>
          <a:ext cx="8382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81978</xdr:rowOff>
    </xdr:from>
    <xdr:to>
      <xdr:col>5</xdr:col>
      <xdr:colOff>358775</xdr:colOff>
      <xdr:row>77</xdr:row>
      <xdr:rowOff>46419</xdr:rowOff>
    </xdr:to>
    <xdr:cxnSp macro="">
      <xdr:nvCxnSpPr>
        <xdr:cNvPr id="175" name="直線コネクタ 174"/>
        <xdr:cNvCxnSpPr/>
      </xdr:nvCxnSpPr>
      <xdr:spPr>
        <a:xfrm flipV="1">
          <a:off x="2908300" y="13112178"/>
          <a:ext cx="889000" cy="1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65354</xdr:rowOff>
    </xdr:from>
    <xdr:to>
      <xdr:col>5</xdr:col>
      <xdr:colOff>409575</xdr:colOff>
      <xdr:row>74</xdr:row>
      <xdr:rowOff>166954</xdr:rowOff>
    </xdr:to>
    <xdr:sp macro="" textlink="">
      <xdr:nvSpPr>
        <xdr:cNvPr id="176" name="フローチャート : 判断 175"/>
        <xdr:cNvSpPr/>
      </xdr:nvSpPr>
      <xdr:spPr>
        <a:xfrm>
          <a:off x="3746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12031</xdr:rowOff>
    </xdr:from>
    <xdr:ext cx="599010" cy="259045"/>
    <xdr:sp macro="" textlink="">
      <xdr:nvSpPr>
        <xdr:cNvPr id="177" name="テキスト ボックス 176"/>
        <xdr:cNvSpPr txBox="1"/>
      </xdr:nvSpPr>
      <xdr:spPr>
        <a:xfrm>
          <a:off x="3497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46419</xdr:rowOff>
    </xdr:from>
    <xdr:to>
      <xdr:col>4</xdr:col>
      <xdr:colOff>155575</xdr:colOff>
      <xdr:row>77</xdr:row>
      <xdr:rowOff>77800</xdr:rowOff>
    </xdr:to>
    <xdr:cxnSp macro="">
      <xdr:nvCxnSpPr>
        <xdr:cNvPr id="178" name="直線コネクタ 177"/>
        <xdr:cNvCxnSpPr/>
      </xdr:nvCxnSpPr>
      <xdr:spPr>
        <a:xfrm flipV="1">
          <a:off x="2019300" y="13248069"/>
          <a:ext cx="889000" cy="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12611</xdr:rowOff>
    </xdr:from>
    <xdr:to>
      <xdr:col>4</xdr:col>
      <xdr:colOff>206375</xdr:colOff>
      <xdr:row>74</xdr:row>
      <xdr:rowOff>114211</xdr:rowOff>
    </xdr:to>
    <xdr:sp macro="" textlink="">
      <xdr:nvSpPr>
        <xdr:cNvPr id="179" name="フローチャート : 判断 178"/>
        <xdr:cNvSpPr/>
      </xdr:nvSpPr>
      <xdr:spPr>
        <a:xfrm>
          <a:off x="2857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130738</xdr:rowOff>
    </xdr:from>
    <xdr:ext cx="599010" cy="259045"/>
    <xdr:sp macro="" textlink="">
      <xdr:nvSpPr>
        <xdr:cNvPr id="180" name="テキスト ボックス 179"/>
        <xdr:cNvSpPr txBox="1"/>
      </xdr:nvSpPr>
      <xdr:spPr>
        <a:xfrm>
          <a:off x="2608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77800</xdr:rowOff>
    </xdr:from>
    <xdr:to>
      <xdr:col>2</xdr:col>
      <xdr:colOff>638175</xdr:colOff>
      <xdr:row>77</xdr:row>
      <xdr:rowOff>99174</xdr:rowOff>
    </xdr:to>
    <xdr:cxnSp macro="">
      <xdr:nvCxnSpPr>
        <xdr:cNvPr id="181" name="直線コネクタ 180"/>
        <xdr:cNvCxnSpPr/>
      </xdr:nvCxnSpPr>
      <xdr:spPr>
        <a:xfrm flipV="1">
          <a:off x="1130300" y="13279450"/>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1448</xdr:rowOff>
    </xdr:from>
    <xdr:to>
      <xdr:col>3</xdr:col>
      <xdr:colOff>3175</xdr:colOff>
      <xdr:row>74</xdr:row>
      <xdr:rowOff>103048</xdr:rowOff>
    </xdr:to>
    <xdr:sp macro="" textlink="">
      <xdr:nvSpPr>
        <xdr:cNvPr id="182" name="フローチャート : 判断 181"/>
        <xdr:cNvSpPr/>
      </xdr:nvSpPr>
      <xdr:spPr>
        <a:xfrm>
          <a:off x="1968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119575</xdr:rowOff>
    </xdr:from>
    <xdr:ext cx="599010" cy="259045"/>
    <xdr:sp macro="" textlink="">
      <xdr:nvSpPr>
        <xdr:cNvPr id="183" name="テキスト ボックス 182"/>
        <xdr:cNvSpPr txBox="1"/>
      </xdr:nvSpPr>
      <xdr:spPr>
        <a:xfrm>
          <a:off x="1719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153226</xdr:rowOff>
    </xdr:from>
    <xdr:to>
      <xdr:col>1</xdr:col>
      <xdr:colOff>485775</xdr:colOff>
      <xdr:row>73</xdr:row>
      <xdr:rowOff>83376</xdr:rowOff>
    </xdr:to>
    <xdr:sp macro="" textlink="">
      <xdr:nvSpPr>
        <xdr:cNvPr id="184" name="フローチャート : 判断 183"/>
        <xdr:cNvSpPr/>
      </xdr:nvSpPr>
      <xdr:spPr>
        <a:xfrm>
          <a:off x="1079500" y="1249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99903</xdr:rowOff>
    </xdr:from>
    <xdr:ext cx="599010" cy="259045"/>
    <xdr:sp macro="" textlink="">
      <xdr:nvSpPr>
        <xdr:cNvPr id="185" name="テキスト ボックス 184"/>
        <xdr:cNvSpPr txBox="1"/>
      </xdr:nvSpPr>
      <xdr:spPr>
        <a:xfrm>
          <a:off x="830794" y="1227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171,935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66040</xdr:rowOff>
    </xdr:from>
    <xdr:to>
      <xdr:col>6</xdr:col>
      <xdr:colOff>561975</xdr:colOff>
      <xdr:row>75</xdr:row>
      <xdr:rowOff>167639</xdr:rowOff>
    </xdr:to>
    <xdr:sp macro="" textlink="">
      <xdr:nvSpPr>
        <xdr:cNvPr id="191" name="円/楕円 190"/>
        <xdr:cNvSpPr/>
      </xdr:nvSpPr>
      <xdr:spPr>
        <a:xfrm>
          <a:off x="45847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44467</xdr:rowOff>
    </xdr:from>
    <xdr:ext cx="599010" cy="259045"/>
    <xdr:sp macro="" textlink="">
      <xdr:nvSpPr>
        <xdr:cNvPr id="192" name="民生費該当値テキスト"/>
        <xdr:cNvSpPr txBox="1"/>
      </xdr:nvSpPr>
      <xdr:spPr>
        <a:xfrm>
          <a:off x="4686300" y="1290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31178</xdr:rowOff>
    </xdr:from>
    <xdr:to>
      <xdr:col>5</xdr:col>
      <xdr:colOff>409575</xdr:colOff>
      <xdr:row>76</xdr:row>
      <xdr:rowOff>132778</xdr:rowOff>
    </xdr:to>
    <xdr:sp macro="" textlink="">
      <xdr:nvSpPr>
        <xdr:cNvPr id="193" name="円/楕円 192"/>
        <xdr:cNvSpPr/>
      </xdr:nvSpPr>
      <xdr:spPr>
        <a:xfrm>
          <a:off x="3746500" y="130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123905</xdr:rowOff>
    </xdr:from>
    <xdr:ext cx="599010" cy="259045"/>
    <xdr:sp macro="" textlink="">
      <xdr:nvSpPr>
        <xdr:cNvPr id="194" name="テキスト ボックス 193"/>
        <xdr:cNvSpPr txBox="1"/>
      </xdr:nvSpPr>
      <xdr:spPr>
        <a:xfrm>
          <a:off x="3497794" y="131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167069</xdr:rowOff>
    </xdr:from>
    <xdr:to>
      <xdr:col>4</xdr:col>
      <xdr:colOff>206375</xdr:colOff>
      <xdr:row>77</xdr:row>
      <xdr:rowOff>97219</xdr:rowOff>
    </xdr:to>
    <xdr:sp macro="" textlink="">
      <xdr:nvSpPr>
        <xdr:cNvPr id="195" name="円/楕円 194"/>
        <xdr:cNvSpPr/>
      </xdr:nvSpPr>
      <xdr:spPr>
        <a:xfrm>
          <a:off x="2857500" y="131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88346</xdr:rowOff>
    </xdr:from>
    <xdr:ext cx="599010" cy="259045"/>
    <xdr:sp macro="" textlink="">
      <xdr:nvSpPr>
        <xdr:cNvPr id="196" name="テキスト ボックス 195"/>
        <xdr:cNvSpPr txBox="1"/>
      </xdr:nvSpPr>
      <xdr:spPr>
        <a:xfrm>
          <a:off x="2608794" y="1328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27000</xdr:rowOff>
    </xdr:from>
    <xdr:to>
      <xdr:col>3</xdr:col>
      <xdr:colOff>3175</xdr:colOff>
      <xdr:row>77</xdr:row>
      <xdr:rowOff>128600</xdr:rowOff>
    </xdr:to>
    <xdr:sp macro="" textlink="">
      <xdr:nvSpPr>
        <xdr:cNvPr id="197" name="円/楕円 196"/>
        <xdr:cNvSpPr/>
      </xdr:nvSpPr>
      <xdr:spPr>
        <a:xfrm>
          <a:off x="1968500" y="132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119727</xdr:rowOff>
    </xdr:from>
    <xdr:ext cx="599010" cy="259045"/>
    <xdr:sp macro="" textlink="">
      <xdr:nvSpPr>
        <xdr:cNvPr id="198" name="テキスト ボックス 197"/>
        <xdr:cNvSpPr txBox="1"/>
      </xdr:nvSpPr>
      <xdr:spPr>
        <a:xfrm>
          <a:off x="1719794" y="133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48374</xdr:rowOff>
    </xdr:from>
    <xdr:to>
      <xdr:col>1</xdr:col>
      <xdr:colOff>485775</xdr:colOff>
      <xdr:row>77</xdr:row>
      <xdr:rowOff>149974</xdr:rowOff>
    </xdr:to>
    <xdr:sp macro="" textlink="">
      <xdr:nvSpPr>
        <xdr:cNvPr id="199" name="円/楕円 198"/>
        <xdr:cNvSpPr/>
      </xdr:nvSpPr>
      <xdr:spPr>
        <a:xfrm>
          <a:off x="1079500" y="132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141101</xdr:rowOff>
    </xdr:from>
    <xdr:ext cx="599010" cy="259045"/>
    <xdr:sp macro="" textlink="">
      <xdr:nvSpPr>
        <xdr:cNvPr id="200" name="テキスト ボックス 199"/>
        <xdr:cNvSpPr txBox="1"/>
      </xdr:nvSpPr>
      <xdr:spPr>
        <a:xfrm>
          <a:off x="830794" y="1334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25674</xdr:rowOff>
    </xdr:from>
    <xdr:to>
      <xdr:col>6</xdr:col>
      <xdr:colOff>511175</xdr:colOff>
      <xdr:row>97</xdr:row>
      <xdr:rowOff>32212</xdr:rowOff>
    </xdr:to>
    <xdr:cxnSp macro="">
      <xdr:nvCxnSpPr>
        <xdr:cNvPr id="228" name="直線コネクタ 227"/>
        <xdr:cNvCxnSpPr/>
      </xdr:nvCxnSpPr>
      <xdr:spPr>
        <a:xfrm>
          <a:off x="3797300" y="16656324"/>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4666</xdr:rowOff>
    </xdr:from>
    <xdr:to>
      <xdr:col>5</xdr:col>
      <xdr:colOff>358775</xdr:colOff>
      <xdr:row>97</xdr:row>
      <xdr:rowOff>25674</xdr:rowOff>
    </xdr:to>
    <xdr:cxnSp macro="">
      <xdr:nvCxnSpPr>
        <xdr:cNvPr id="231" name="直線コネクタ 230"/>
        <xdr:cNvCxnSpPr/>
      </xdr:nvCxnSpPr>
      <xdr:spPr>
        <a:xfrm>
          <a:off x="2908300" y="16635316"/>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68028</xdr:rowOff>
    </xdr:from>
    <xdr:to>
      <xdr:col>5</xdr:col>
      <xdr:colOff>409575</xdr:colOff>
      <xdr:row>96</xdr:row>
      <xdr:rowOff>169628</xdr:rowOff>
    </xdr:to>
    <xdr:sp macro="" textlink="">
      <xdr:nvSpPr>
        <xdr:cNvPr id="232" name="フローチャート : 判断 231"/>
        <xdr:cNvSpPr/>
      </xdr:nvSpPr>
      <xdr:spPr>
        <a:xfrm>
          <a:off x="3746500" y="165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14705</xdr:rowOff>
    </xdr:from>
    <xdr:ext cx="534377" cy="259045"/>
    <xdr:sp macro="" textlink="">
      <xdr:nvSpPr>
        <xdr:cNvPr id="233" name="テキスト ボックス 232"/>
        <xdr:cNvSpPr txBox="1"/>
      </xdr:nvSpPr>
      <xdr:spPr>
        <a:xfrm>
          <a:off x="3530111" y="163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4666</xdr:rowOff>
    </xdr:from>
    <xdr:to>
      <xdr:col>4</xdr:col>
      <xdr:colOff>155575</xdr:colOff>
      <xdr:row>97</xdr:row>
      <xdr:rowOff>69269</xdr:rowOff>
    </xdr:to>
    <xdr:cxnSp macro="">
      <xdr:nvCxnSpPr>
        <xdr:cNvPr id="234" name="直線コネクタ 233"/>
        <xdr:cNvCxnSpPr/>
      </xdr:nvCxnSpPr>
      <xdr:spPr>
        <a:xfrm flipV="1">
          <a:off x="2019300" y="16635316"/>
          <a:ext cx="889000" cy="6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62588</xdr:rowOff>
    </xdr:from>
    <xdr:to>
      <xdr:col>4</xdr:col>
      <xdr:colOff>206375</xdr:colOff>
      <xdr:row>96</xdr:row>
      <xdr:rowOff>164188</xdr:rowOff>
    </xdr:to>
    <xdr:sp macro="" textlink="">
      <xdr:nvSpPr>
        <xdr:cNvPr id="235" name="フローチャート : 判断 234"/>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9265</xdr:rowOff>
    </xdr:from>
    <xdr:ext cx="534377" cy="259045"/>
    <xdr:sp macro="" textlink="">
      <xdr:nvSpPr>
        <xdr:cNvPr id="236" name="テキスト ボックス 235"/>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69269</xdr:rowOff>
    </xdr:from>
    <xdr:to>
      <xdr:col>2</xdr:col>
      <xdr:colOff>638175</xdr:colOff>
      <xdr:row>97</xdr:row>
      <xdr:rowOff>117594</xdr:rowOff>
    </xdr:to>
    <xdr:cxnSp macro="">
      <xdr:nvCxnSpPr>
        <xdr:cNvPr id="237" name="直線コネクタ 236"/>
        <xdr:cNvCxnSpPr/>
      </xdr:nvCxnSpPr>
      <xdr:spPr>
        <a:xfrm flipV="1">
          <a:off x="1130300" y="16699919"/>
          <a:ext cx="889000" cy="4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56211</xdr:rowOff>
    </xdr:from>
    <xdr:to>
      <xdr:col>3</xdr:col>
      <xdr:colOff>3175</xdr:colOff>
      <xdr:row>96</xdr:row>
      <xdr:rowOff>157811</xdr:rowOff>
    </xdr:to>
    <xdr:sp macro="" textlink="">
      <xdr:nvSpPr>
        <xdr:cNvPr id="238" name="フローチャート : 判断 237"/>
        <xdr:cNvSpPr/>
      </xdr:nvSpPr>
      <xdr:spPr>
        <a:xfrm>
          <a:off x="1968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2888</xdr:rowOff>
    </xdr:from>
    <xdr:ext cx="534377" cy="259045"/>
    <xdr:sp macro="" textlink="">
      <xdr:nvSpPr>
        <xdr:cNvPr id="239" name="テキスト ボックス 238"/>
        <xdr:cNvSpPr txBox="1"/>
      </xdr:nvSpPr>
      <xdr:spPr>
        <a:xfrm>
          <a:off x="1752111" y="16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105794</xdr:rowOff>
    </xdr:from>
    <xdr:to>
      <xdr:col>1</xdr:col>
      <xdr:colOff>485775</xdr:colOff>
      <xdr:row>97</xdr:row>
      <xdr:rowOff>35944</xdr:rowOff>
    </xdr:to>
    <xdr:sp macro="" textlink="">
      <xdr:nvSpPr>
        <xdr:cNvPr id="240" name="フローチャート : 判断 239"/>
        <xdr:cNvSpPr/>
      </xdr:nvSpPr>
      <xdr:spPr>
        <a:xfrm>
          <a:off x="1079500" y="1656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52471</xdr:rowOff>
    </xdr:from>
    <xdr:ext cx="534377" cy="259045"/>
    <xdr:sp macro="" textlink="">
      <xdr:nvSpPr>
        <xdr:cNvPr id="241" name="テキスト ボックス 240"/>
        <xdr:cNvSpPr txBox="1"/>
      </xdr:nvSpPr>
      <xdr:spPr>
        <a:xfrm>
          <a:off x="863111" y="163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34,261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152862</xdr:rowOff>
    </xdr:from>
    <xdr:to>
      <xdr:col>6</xdr:col>
      <xdr:colOff>561975</xdr:colOff>
      <xdr:row>97</xdr:row>
      <xdr:rowOff>83012</xdr:rowOff>
    </xdr:to>
    <xdr:sp macro="" textlink="">
      <xdr:nvSpPr>
        <xdr:cNvPr id="247" name="円/楕円 246"/>
        <xdr:cNvSpPr/>
      </xdr:nvSpPr>
      <xdr:spPr>
        <a:xfrm>
          <a:off x="4584700" y="166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4289</xdr:rowOff>
    </xdr:from>
    <xdr:ext cx="534377" cy="259045"/>
    <xdr:sp macro="" textlink="">
      <xdr:nvSpPr>
        <xdr:cNvPr id="248" name="衛生費該当値テキスト"/>
        <xdr:cNvSpPr txBox="1"/>
      </xdr:nvSpPr>
      <xdr:spPr>
        <a:xfrm>
          <a:off x="4686300" y="164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146324</xdr:rowOff>
    </xdr:from>
    <xdr:to>
      <xdr:col>5</xdr:col>
      <xdr:colOff>409575</xdr:colOff>
      <xdr:row>97</xdr:row>
      <xdr:rowOff>76474</xdr:rowOff>
    </xdr:to>
    <xdr:sp macro="" textlink="">
      <xdr:nvSpPr>
        <xdr:cNvPr id="249" name="円/楕円 248"/>
        <xdr:cNvSpPr/>
      </xdr:nvSpPr>
      <xdr:spPr>
        <a:xfrm>
          <a:off x="3746500" y="166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67601</xdr:rowOff>
    </xdr:from>
    <xdr:ext cx="534377" cy="259045"/>
    <xdr:sp macro="" textlink="">
      <xdr:nvSpPr>
        <xdr:cNvPr id="250" name="テキスト ボックス 249"/>
        <xdr:cNvSpPr txBox="1"/>
      </xdr:nvSpPr>
      <xdr:spPr>
        <a:xfrm>
          <a:off x="3530111" y="166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125316</xdr:rowOff>
    </xdr:from>
    <xdr:to>
      <xdr:col>4</xdr:col>
      <xdr:colOff>206375</xdr:colOff>
      <xdr:row>97</xdr:row>
      <xdr:rowOff>55466</xdr:rowOff>
    </xdr:to>
    <xdr:sp macro="" textlink="">
      <xdr:nvSpPr>
        <xdr:cNvPr id="251" name="円/楕円 250"/>
        <xdr:cNvSpPr/>
      </xdr:nvSpPr>
      <xdr:spPr>
        <a:xfrm>
          <a:off x="2857500" y="165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46593</xdr:rowOff>
    </xdr:from>
    <xdr:ext cx="534377" cy="259045"/>
    <xdr:sp macro="" textlink="">
      <xdr:nvSpPr>
        <xdr:cNvPr id="252" name="テキスト ボックス 251"/>
        <xdr:cNvSpPr txBox="1"/>
      </xdr:nvSpPr>
      <xdr:spPr>
        <a:xfrm>
          <a:off x="2641111" y="1667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18469</xdr:rowOff>
    </xdr:from>
    <xdr:to>
      <xdr:col>3</xdr:col>
      <xdr:colOff>3175</xdr:colOff>
      <xdr:row>97</xdr:row>
      <xdr:rowOff>120069</xdr:rowOff>
    </xdr:to>
    <xdr:sp macro="" textlink="">
      <xdr:nvSpPr>
        <xdr:cNvPr id="253" name="円/楕円 252"/>
        <xdr:cNvSpPr/>
      </xdr:nvSpPr>
      <xdr:spPr>
        <a:xfrm>
          <a:off x="1968500" y="166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111196</xdr:rowOff>
    </xdr:from>
    <xdr:ext cx="534377" cy="259045"/>
    <xdr:sp macro="" textlink="">
      <xdr:nvSpPr>
        <xdr:cNvPr id="254" name="テキスト ボックス 253"/>
        <xdr:cNvSpPr txBox="1"/>
      </xdr:nvSpPr>
      <xdr:spPr>
        <a:xfrm>
          <a:off x="1752111" y="167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66794</xdr:rowOff>
    </xdr:from>
    <xdr:to>
      <xdr:col>1</xdr:col>
      <xdr:colOff>485775</xdr:colOff>
      <xdr:row>97</xdr:row>
      <xdr:rowOff>168394</xdr:rowOff>
    </xdr:to>
    <xdr:sp macro="" textlink="">
      <xdr:nvSpPr>
        <xdr:cNvPr id="255" name="円/楕円 254"/>
        <xdr:cNvSpPr/>
      </xdr:nvSpPr>
      <xdr:spPr>
        <a:xfrm>
          <a:off x="1079500" y="166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159521</xdr:rowOff>
    </xdr:from>
    <xdr:ext cx="534377" cy="259045"/>
    <xdr:sp macro="" textlink="">
      <xdr:nvSpPr>
        <xdr:cNvPr id="256" name="テキスト ボックス 255"/>
        <xdr:cNvSpPr txBox="1"/>
      </xdr:nvSpPr>
      <xdr:spPr>
        <a:xfrm>
          <a:off x="863111" y="1679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13208</xdr:rowOff>
    </xdr:from>
    <xdr:to>
      <xdr:col>15</xdr:col>
      <xdr:colOff>180975</xdr:colOff>
      <xdr:row>38</xdr:row>
      <xdr:rowOff>25400</xdr:rowOff>
    </xdr:to>
    <xdr:cxnSp macro="">
      <xdr:nvCxnSpPr>
        <xdr:cNvPr id="285" name="直線コネクタ 284"/>
        <xdr:cNvCxnSpPr/>
      </xdr:nvCxnSpPr>
      <xdr:spPr>
        <a:xfrm flipV="1">
          <a:off x="9639300" y="652830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91313</xdr:rowOff>
    </xdr:from>
    <xdr:to>
      <xdr:col>14</xdr:col>
      <xdr:colOff>28575</xdr:colOff>
      <xdr:row>38</xdr:row>
      <xdr:rowOff>25400</xdr:rowOff>
    </xdr:to>
    <xdr:cxnSp macro="">
      <xdr:nvCxnSpPr>
        <xdr:cNvPr id="288" name="直線コネクタ 287"/>
        <xdr:cNvCxnSpPr/>
      </xdr:nvCxnSpPr>
      <xdr:spPr>
        <a:xfrm>
          <a:off x="8750300" y="6434963"/>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54991</xdr:rowOff>
    </xdr:from>
    <xdr:to>
      <xdr:col>14</xdr:col>
      <xdr:colOff>79375</xdr:colOff>
      <xdr:row>35</xdr:row>
      <xdr:rowOff>156591</xdr:rowOff>
    </xdr:to>
    <xdr:sp macro="" textlink="">
      <xdr:nvSpPr>
        <xdr:cNvPr id="289" name="フローチャート : 判断 288"/>
        <xdr:cNvSpPr/>
      </xdr:nvSpPr>
      <xdr:spPr>
        <a:xfrm>
          <a:off x="9588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1668</xdr:rowOff>
    </xdr:from>
    <xdr:ext cx="469744" cy="259045"/>
    <xdr:sp macro="" textlink="">
      <xdr:nvSpPr>
        <xdr:cNvPr id="290" name="テキスト ボックス 289"/>
        <xdr:cNvSpPr txBox="1"/>
      </xdr:nvSpPr>
      <xdr:spPr>
        <a:xfrm>
          <a:off x="9404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91313</xdr:rowOff>
    </xdr:from>
    <xdr:to>
      <xdr:col>12</xdr:col>
      <xdr:colOff>511175</xdr:colOff>
      <xdr:row>37</xdr:row>
      <xdr:rowOff>158369</xdr:rowOff>
    </xdr:to>
    <xdr:cxnSp macro="">
      <xdr:nvCxnSpPr>
        <xdr:cNvPr id="291" name="直線コネクタ 290"/>
        <xdr:cNvCxnSpPr/>
      </xdr:nvCxnSpPr>
      <xdr:spPr>
        <a:xfrm flipV="1">
          <a:off x="7861300" y="6434963"/>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74041</xdr:rowOff>
    </xdr:from>
    <xdr:to>
      <xdr:col>12</xdr:col>
      <xdr:colOff>561975</xdr:colOff>
      <xdr:row>35</xdr:row>
      <xdr:rowOff>4191</xdr:rowOff>
    </xdr:to>
    <xdr:sp macro="" textlink="">
      <xdr:nvSpPr>
        <xdr:cNvPr id="292" name="フローチャート : 判断 291"/>
        <xdr:cNvSpPr/>
      </xdr:nvSpPr>
      <xdr:spPr>
        <a:xfrm>
          <a:off x="8699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20718</xdr:rowOff>
    </xdr:from>
    <xdr:ext cx="469744" cy="259045"/>
    <xdr:sp macro="" textlink="">
      <xdr:nvSpPr>
        <xdr:cNvPr id="293" name="テキスト ボックス 292"/>
        <xdr:cNvSpPr txBox="1"/>
      </xdr:nvSpPr>
      <xdr:spPr>
        <a:xfrm>
          <a:off x="8515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76835</xdr:rowOff>
    </xdr:from>
    <xdr:to>
      <xdr:col>11</xdr:col>
      <xdr:colOff>307975</xdr:colOff>
      <xdr:row>37</xdr:row>
      <xdr:rowOff>158369</xdr:rowOff>
    </xdr:to>
    <xdr:cxnSp macro="">
      <xdr:nvCxnSpPr>
        <xdr:cNvPr id="294" name="直線コネクタ 293"/>
        <xdr:cNvCxnSpPr/>
      </xdr:nvCxnSpPr>
      <xdr:spPr>
        <a:xfrm>
          <a:off x="6972300" y="6420485"/>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59944</xdr:rowOff>
    </xdr:from>
    <xdr:to>
      <xdr:col>11</xdr:col>
      <xdr:colOff>358775</xdr:colOff>
      <xdr:row>34</xdr:row>
      <xdr:rowOff>161544</xdr:rowOff>
    </xdr:to>
    <xdr:sp macro="" textlink="">
      <xdr:nvSpPr>
        <xdr:cNvPr id="295" name="フローチャート : 判断 294"/>
        <xdr:cNvSpPr/>
      </xdr:nvSpPr>
      <xdr:spPr>
        <a:xfrm>
          <a:off x="7810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6621</xdr:rowOff>
    </xdr:from>
    <xdr:ext cx="469744" cy="259045"/>
    <xdr:sp macro="" textlink="">
      <xdr:nvSpPr>
        <xdr:cNvPr id="296" name="テキスト ボックス 295"/>
        <xdr:cNvSpPr txBox="1"/>
      </xdr:nvSpPr>
      <xdr:spPr>
        <a:xfrm>
          <a:off x="7626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102235</xdr:rowOff>
    </xdr:from>
    <xdr:to>
      <xdr:col>10</xdr:col>
      <xdr:colOff>155575</xdr:colOff>
      <xdr:row>33</xdr:row>
      <xdr:rowOff>32385</xdr:rowOff>
    </xdr:to>
    <xdr:sp macro="" textlink="">
      <xdr:nvSpPr>
        <xdr:cNvPr id="297" name="フローチャート : 判断 296"/>
        <xdr:cNvSpPr/>
      </xdr:nvSpPr>
      <xdr:spPr>
        <a:xfrm>
          <a:off x="6921500" y="558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48912</xdr:rowOff>
    </xdr:from>
    <xdr:ext cx="469744" cy="259045"/>
    <xdr:sp macro="" textlink="">
      <xdr:nvSpPr>
        <xdr:cNvPr id="298" name="テキスト ボックス 297"/>
        <xdr:cNvSpPr txBox="1"/>
      </xdr:nvSpPr>
      <xdr:spPr>
        <a:xfrm>
          <a:off x="6737427"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133858</xdr:rowOff>
    </xdr:from>
    <xdr:to>
      <xdr:col>15</xdr:col>
      <xdr:colOff>231775</xdr:colOff>
      <xdr:row>38</xdr:row>
      <xdr:rowOff>64008</xdr:rowOff>
    </xdr:to>
    <xdr:sp macro="" textlink="">
      <xdr:nvSpPr>
        <xdr:cNvPr id="304" name="円/楕円 303"/>
        <xdr:cNvSpPr/>
      </xdr:nvSpPr>
      <xdr:spPr>
        <a:xfrm>
          <a:off x="104267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112285</xdr:rowOff>
    </xdr:from>
    <xdr:ext cx="378565" cy="259045"/>
    <xdr:sp macro="" textlink="">
      <xdr:nvSpPr>
        <xdr:cNvPr id="305" name="労働費該当値テキスト"/>
        <xdr:cNvSpPr txBox="1"/>
      </xdr:nvSpPr>
      <xdr:spPr>
        <a:xfrm>
          <a:off x="10528300" y="645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146050</xdr:rowOff>
    </xdr:from>
    <xdr:to>
      <xdr:col>14</xdr:col>
      <xdr:colOff>79375</xdr:colOff>
      <xdr:row>38</xdr:row>
      <xdr:rowOff>76200</xdr:rowOff>
    </xdr:to>
    <xdr:sp macro="" textlink="">
      <xdr:nvSpPr>
        <xdr:cNvPr id="306" name="円/楕円 305"/>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67327</xdr:rowOff>
    </xdr:from>
    <xdr:ext cx="378565" cy="259045"/>
    <xdr:sp macro="" textlink="">
      <xdr:nvSpPr>
        <xdr:cNvPr id="307" name="テキスト ボックス 306"/>
        <xdr:cNvSpPr txBox="1"/>
      </xdr:nvSpPr>
      <xdr:spPr>
        <a:xfrm>
          <a:off x="9450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40513</xdr:rowOff>
    </xdr:from>
    <xdr:to>
      <xdr:col>12</xdr:col>
      <xdr:colOff>561975</xdr:colOff>
      <xdr:row>37</xdr:row>
      <xdr:rowOff>142113</xdr:rowOff>
    </xdr:to>
    <xdr:sp macro="" textlink="">
      <xdr:nvSpPr>
        <xdr:cNvPr id="308" name="円/楕円 307"/>
        <xdr:cNvSpPr/>
      </xdr:nvSpPr>
      <xdr:spPr>
        <a:xfrm>
          <a:off x="86995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133240</xdr:rowOff>
    </xdr:from>
    <xdr:ext cx="378565" cy="259045"/>
    <xdr:sp macro="" textlink="">
      <xdr:nvSpPr>
        <xdr:cNvPr id="309" name="テキスト ボックス 308"/>
        <xdr:cNvSpPr txBox="1"/>
      </xdr:nvSpPr>
      <xdr:spPr>
        <a:xfrm>
          <a:off x="8561017" y="647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107569</xdr:rowOff>
    </xdr:from>
    <xdr:to>
      <xdr:col>11</xdr:col>
      <xdr:colOff>358775</xdr:colOff>
      <xdr:row>38</xdr:row>
      <xdr:rowOff>37719</xdr:rowOff>
    </xdr:to>
    <xdr:sp macro="" textlink="">
      <xdr:nvSpPr>
        <xdr:cNvPr id="310" name="円/楕円 309"/>
        <xdr:cNvSpPr/>
      </xdr:nvSpPr>
      <xdr:spPr>
        <a:xfrm>
          <a:off x="78105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28846</xdr:rowOff>
    </xdr:from>
    <xdr:ext cx="378565" cy="259045"/>
    <xdr:sp macro="" textlink="">
      <xdr:nvSpPr>
        <xdr:cNvPr id="311" name="テキスト ボックス 310"/>
        <xdr:cNvSpPr txBox="1"/>
      </xdr:nvSpPr>
      <xdr:spPr>
        <a:xfrm>
          <a:off x="7672017" y="65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26035</xdr:rowOff>
    </xdr:from>
    <xdr:to>
      <xdr:col>10</xdr:col>
      <xdr:colOff>155575</xdr:colOff>
      <xdr:row>37</xdr:row>
      <xdr:rowOff>127635</xdr:rowOff>
    </xdr:to>
    <xdr:sp macro="" textlink="">
      <xdr:nvSpPr>
        <xdr:cNvPr id="312" name="円/楕円 311"/>
        <xdr:cNvSpPr/>
      </xdr:nvSpPr>
      <xdr:spPr>
        <a:xfrm>
          <a:off x="6921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118762</xdr:rowOff>
    </xdr:from>
    <xdr:ext cx="378565" cy="259045"/>
    <xdr:sp macro="" textlink="">
      <xdr:nvSpPr>
        <xdr:cNvPr id="313" name="テキスト ボックス 312"/>
        <xdr:cNvSpPr txBox="1"/>
      </xdr:nvSpPr>
      <xdr:spPr>
        <a:xfrm>
          <a:off x="6783017" y="646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15824</xdr:rowOff>
    </xdr:from>
    <xdr:to>
      <xdr:col>15</xdr:col>
      <xdr:colOff>180975</xdr:colOff>
      <xdr:row>59</xdr:row>
      <xdr:rowOff>18618</xdr:rowOff>
    </xdr:to>
    <xdr:cxnSp macro="">
      <xdr:nvCxnSpPr>
        <xdr:cNvPr id="342" name="直線コネクタ 341"/>
        <xdr:cNvCxnSpPr/>
      </xdr:nvCxnSpPr>
      <xdr:spPr>
        <a:xfrm flipV="1">
          <a:off x="9639300" y="10131374"/>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18618</xdr:rowOff>
    </xdr:from>
    <xdr:to>
      <xdr:col>14</xdr:col>
      <xdr:colOff>28575</xdr:colOff>
      <xdr:row>59</xdr:row>
      <xdr:rowOff>22123</xdr:rowOff>
    </xdr:to>
    <xdr:cxnSp macro="">
      <xdr:nvCxnSpPr>
        <xdr:cNvPr id="345" name="直線コネクタ 344"/>
        <xdr:cNvCxnSpPr/>
      </xdr:nvCxnSpPr>
      <xdr:spPr>
        <a:xfrm flipV="1">
          <a:off x="8750300" y="1013416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53366</xdr:rowOff>
    </xdr:from>
    <xdr:to>
      <xdr:col>14</xdr:col>
      <xdr:colOff>79375</xdr:colOff>
      <xdr:row>58</xdr:row>
      <xdr:rowOff>154966</xdr:rowOff>
    </xdr:to>
    <xdr:sp macro="" textlink="">
      <xdr:nvSpPr>
        <xdr:cNvPr id="346" name="フローチャート : 判断 345"/>
        <xdr:cNvSpPr/>
      </xdr:nvSpPr>
      <xdr:spPr>
        <a:xfrm>
          <a:off x="9588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43</xdr:rowOff>
    </xdr:from>
    <xdr:ext cx="469744" cy="259045"/>
    <xdr:sp macro="" textlink="">
      <xdr:nvSpPr>
        <xdr:cNvPr id="347" name="テキスト ボックス 346"/>
        <xdr:cNvSpPr txBox="1"/>
      </xdr:nvSpPr>
      <xdr:spPr>
        <a:xfrm>
          <a:off x="9404427" y="977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19838</xdr:rowOff>
    </xdr:from>
    <xdr:to>
      <xdr:col>12</xdr:col>
      <xdr:colOff>511175</xdr:colOff>
      <xdr:row>59</xdr:row>
      <xdr:rowOff>22123</xdr:rowOff>
    </xdr:to>
    <xdr:cxnSp macro="">
      <xdr:nvCxnSpPr>
        <xdr:cNvPr id="348" name="直線コネクタ 347"/>
        <xdr:cNvCxnSpPr/>
      </xdr:nvCxnSpPr>
      <xdr:spPr>
        <a:xfrm>
          <a:off x="7861300" y="1013538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44247</xdr:rowOff>
    </xdr:from>
    <xdr:to>
      <xdr:col>12</xdr:col>
      <xdr:colOff>561975</xdr:colOff>
      <xdr:row>58</xdr:row>
      <xdr:rowOff>145847</xdr:rowOff>
    </xdr:to>
    <xdr:sp macro="" textlink="">
      <xdr:nvSpPr>
        <xdr:cNvPr id="349" name="フローチャート : 判断 348"/>
        <xdr:cNvSpPr/>
      </xdr:nvSpPr>
      <xdr:spPr>
        <a:xfrm>
          <a:off x="8699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162374</xdr:rowOff>
    </xdr:from>
    <xdr:ext cx="469744" cy="259045"/>
    <xdr:sp macro="" textlink="">
      <xdr:nvSpPr>
        <xdr:cNvPr id="350" name="テキスト ボックス 349"/>
        <xdr:cNvSpPr txBox="1"/>
      </xdr:nvSpPr>
      <xdr:spPr>
        <a:xfrm>
          <a:off x="8515427" y="976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18149</xdr:rowOff>
    </xdr:from>
    <xdr:to>
      <xdr:col>11</xdr:col>
      <xdr:colOff>307975</xdr:colOff>
      <xdr:row>59</xdr:row>
      <xdr:rowOff>19838</xdr:rowOff>
    </xdr:to>
    <xdr:cxnSp macro="">
      <xdr:nvCxnSpPr>
        <xdr:cNvPr id="351" name="直線コネクタ 350"/>
        <xdr:cNvCxnSpPr/>
      </xdr:nvCxnSpPr>
      <xdr:spPr>
        <a:xfrm>
          <a:off x="6972300" y="10133699"/>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107645</xdr:rowOff>
    </xdr:from>
    <xdr:to>
      <xdr:col>11</xdr:col>
      <xdr:colOff>358775</xdr:colOff>
      <xdr:row>59</xdr:row>
      <xdr:rowOff>37795</xdr:rowOff>
    </xdr:to>
    <xdr:sp macro="" textlink="">
      <xdr:nvSpPr>
        <xdr:cNvPr id="352" name="フローチャート : 判断 351"/>
        <xdr:cNvSpPr/>
      </xdr:nvSpPr>
      <xdr:spPr>
        <a:xfrm>
          <a:off x="7810500" y="100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54322</xdr:rowOff>
    </xdr:from>
    <xdr:ext cx="469744" cy="259045"/>
    <xdr:sp macro="" textlink="">
      <xdr:nvSpPr>
        <xdr:cNvPr id="353" name="テキスト ボックス 352"/>
        <xdr:cNvSpPr txBox="1"/>
      </xdr:nvSpPr>
      <xdr:spPr>
        <a:xfrm>
          <a:off x="7626427" y="98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106261</xdr:rowOff>
    </xdr:from>
    <xdr:to>
      <xdr:col>10</xdr:col>
      <xdr:colOff>155575</xdr:colOff>
      <xdr:row>59</xdr:row>
      <xdr:rowOff>36411</xdr:rowOff>
    </xdr:to>
    <xdr:sp macro="" textlink="">
      <xdr:nvSpPr>
        <xdr:cNvPr id="354" name="フローチャート : 判断 353"/>
        <xdr:cNvSpPr/>
      </xdr:nvSpPr>
      <xdr:spPr>
        <a:xfrm>
          <a:off x="6921500" y="100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52938</xdr:rowOff>
    </xdr:from>
    <xdr:ext cx="469744" cy="259045"/>
    <xdr:sp macro="" textlink="">
      <xdr:nvSpPr>
        <xdr:cNvPr id="355" name="テキスト ボックス 354"/>
        <xdr:cNvSpPr txBox="1"/>
      </xdr:nvSpPr>
      <xdr:spPr>
        <a:xfrm>
          <a:off x="6737427" y="982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136474</xdr:rowOff>
    </xdr:from>
    <xdr:to>
      <xdr:col>15</xdr:col>
      <xdr:colOff>231775</xdr:colOff>
      <xdr:row>59</xdr:row>
      <xdr:rowOff>66624</xdr:rowOff>
    </xdr:to>
    <xdr:sp macro="" textlink="">
      <xdr:nvSpPr>
        <xdr:cNvPr id="361" name="円/楕円 360"/>
        <xdr:cNvSpPr/>
      </xdr:nvSpPr>
      <xdr:spPr>
        <a:xfrm>
          <a:off x="10426700" y="100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139268</xdr:rowOff>
    </xdr:from>
    <xdr:to>
      <xdr:col>14</xdr:col>
      <xdr:colOff>79375</xdr:colOff>
      <xdr:row>59</xdr:row>
      <xdr:rowOff>69418</xdr:rowOff>
    </xdr:to>
    <xdr:sp macro="" textlink="">
      <xdr:nvSpPr>
        <xdr:cNvPr id="363" name="円/楕円 362"/>
        <xdr:cNvSpPr/>
      </xdr:nvSpPr>
      <xdr:spPr>
        <a:xfrm>
          <a:off x="9588500" y="100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60545</xdr:rowOff>
    </xdr:from>
    <xdr:ext cx="469744" cy="259045"/>
    <xdr:sp macro="" textlink="">
      <xdr:nvSpPr>
        <xdr:cNvPr id="364" name="テキスト ボックス 363"/>
        <xdr:cNvSpPr txBox="1"/>
      </xdr:nvSpPr>
      <xdr:spPr>
        <a:xfrm>
          <a:off x="9404427" y="1017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142773</xdr:rowOff>
    </xdr:from>
    <xdr:to>
      <xdr:col>12</xdr:col>
      <xdr:colOff>561975</xdr:colOff>
      <xdr:row>59</xdr:row>
      <xdr:rowOff>72923</xdr:rowOff>
    </xdr:to>
    <xdr:sp macro="" textlink="">
      <xdr:nvSpPr>
        <xdr:cNvPr id="365" name="円/楕円 364"/>
        <xdr:cNvSpPr/>
      </xdr:nvSpPr>
      <xdr:spPr>
        <a:xfrm>
          <a:off x="8699500" y="100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64050</xdr:rowOff>
    </xdr:from>
    <xdr:ext cx="469744" cy="259045"/>
    <xdr:sp macro="" textlink="">
      <xdr:nvSpPr>
        <xdr:cNvPr id="366" name="テキスト ボックス 365"/>
        <xdr:cNvSpPr txBox="1"/>
      </xdr:nvSpPr>
      <xdr:spPr>
        <a:xfrm>
          <a:off x="8515427" y="1017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140488</xdr:rowOff>
    </xdr:from>
    <xdr:to>
      <xdr:col>11</xdr:col>
      <xdr:colOff>358775</xdr:colOff>
      <xdr:row>59</xdr:row>
      <xdr:rowOff>70638</xdr:rowOff>
    </xdr:to>
    <xdr:sp macro="" textlink="">
      <xdr:nvSpPr>
        <xdr:cNvPr id="367" name="円/楕円 366"/>
        <xdr:cNvSpPr/>
      </xdr:nvSpPr>
      <xdr:spPr>
        <a:xfrm>
          <a:off x="7810500" y="10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61765</xdr:rowOff>
    </xdr:from>
    <xdr:ext cx="469744" cy="259045"/>
    <xdr:sp macro="" textlink="">
      <xdr:nvSpPr>
        <xdr:cNvPr id="368" name="テキスト ボックス 367"/>
        <xdr:cNvSpPr txBox="1"/>
      </xdr:nvSpPr>
      <xdr:spPr>
        <a:xfrm>
          <a:off x="7626427" y="101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138799</xdr:rowOff>
    </xdr:from>
    <xdr:to>
      <xdr:col>10</xdr:col>
      <xdr:colOff>155575</xdr:colOff>
      <xdr:row>59</xdr:row>
      <xdr:rowOff>68949</xdr:rowOff>
    </xdr:to>
    <xdr:sp macro="" textlink="">
      <xdr:nvSpPr>
        <xdr:cNvPr id="369" name="円/楕円 368"/>
        <xdr:cNvSpPr/>
      </xdr:nvSpPr>
      <xdr:spPr>
        <a:xfrm>
          <a:off x="6921500" y="100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60076</xdr:rowOff>
    </xdr:from>
    <xdr:ext cx="469744" cy="259045"/>
    <xdr:sp macro="" textlink="">
      <xdr:nvSpPr>
        <xdr:cNvPr id="370" name="テキスト ボックス 369"/>
        <xdr:cNvSpPr txBox="1"/>
      </xdr:nvSpPr>
      <xdr:spPr>
        <a:xfrm>
          <a:off x="6737427" y="101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170013</xdr:rowOff>
    </xdr:from>
    <xdr:to>
      <xdr:col>15</xdr:col>
      <xdr:colOff>180975</xdr:colOff>
      <xdr:row>78</xdr:row>
      <xdr:rowOff>73406</xdr:rowOff>
    </xdr:to>
    <xdr:cxnSp macro="">
      <xdr:nvCxnSpPr>
        <xdr:cNvPr id="397" name="直線コネクタ 396"/>
        <xdr:cNvCxnSpPr/>
      </xdr:nvCxnSpPr>
      <xdr:spPr>
        <a:xfrm flipV="1">
          <a:off x="9639300" y="13371663"/>
          <a:ext cx="8382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73406</xdr:rowOff>
    </xdr:from>
    <xdr:to>
      <xdr:col>14</xdr:col>
      <xdr:colOff>28575</xdr:colOff>
      <xdr:row>78</xdr:row>
      <xdr:rowOff>91923</xdr:rowOff>
    </xdr:to>
    <xdr:cxnSp macro="">
      <xdr:nvCxnSpPr>
        <xdr:cNvPr id="400" name="直線コネクタ 399"/>
        <xdr:cNvCxnSpPr/>
      </xdr:nvCxnSpPr>
      <xdr:spPr>
        <a:xfrm flipV="1">
          <a:off x="8750300" y="13446506"/>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8068</xdr:rowOff>
    </xdr:from>
    <xdr:to>
      <xdr:col>14</xdr:col>
      <xdr:colOff>79375</xdr:colOff>
      <xdr:row>76</xdr:row>
      <xdr:rowOff>109668</xdr:rowOff>
    </xdr:to>
    <xdr:sp macro="" textlink="">
      <xdr:nvSpPr>
        <xdr:cNvPr id="401" name="フローチャート : 判断 400"/>
        <xdr:cNvSpPr/>
      </xdr:nvSpPr>
      <xdr:spPr>
        <a:xfrm>
          <a:off x="9588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126194</xdr:rowOff>
    </xdr:from>
    <xdr:ext cx="469744" cy="259045"/>
    <xdr:sp macro="" textlink="">
      <xdr:nvSpPr>
        <xdr:cNvPr id="402" name="テキスト ボックス 401"/>
        <xdr:cNvSpPr txBox="1"/>
      </xdr:nvSpPr>
      <xdr:spPr>
        <a:xfrm>
          <a:off x="9404427"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83601</xdr:rowOff>
    </xdr:from>
    <xdr:to>
      <xdr:col>12</xdr:col>
      <xdr:colOff>511175</xdr:colOff>
      <xdr:row>78</xdr:row>
      <xdr:rowOff>91923</xdr:rowOff>
    </xdr:to>
    <xdr:cxnSp macro="">
      <xdr:nvCxnSpPr>
        <xdr:cNvPr id="403" name="直線コネクタ 402"/>
        <xdr:cNvCxnSpPr/>
      </xdr:nvCxnSpPr>
      <xdr:spPr>
        <a:xfrm>
          <a:off x="7861300" y="13456701"/>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123510</xdr:rowOff>
    </xdr:from>
    <xdr:to>
      <xdr:col>12</xdr:col>
      <xdr:colOff>561975</xdr:colOff>
      <xdr:row>77</xdr:row>
      <xdr:rowOff>53660</xdr:rowOff>
    </xdr:to>
    <xdr:sp macro="" textlink="">
      <xdr:nvSpPr>
        <xdr:cNvPr id="404" name="フローチャート : 判断 403"/>
        <xdr:cNvSpPr/>
      </xdr:nvSpPr>
      <xdr:spPr>
        <a:xfrm>
          <a:off x="8699500" y="131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70187</xdr:rowOff>
    </xdr:from>
    <xdr:ext cx="469744" cy="259045"/>
    <xdr:sp macro="" textlink="">
      <xdr:nvSpPr>
        <xdr:cNvPr id="405" name="テキスト ボックス 404"/>
        <xdr:cNvSpPr txBox="1"/>
      </xdr:nvSpPr>
      <xdr:spPr>
        <a:xfrm>
          <a:off x="8515427" y="129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83601</xdr:rowOff>
    </xdr:from>
    <xdr:to>
      <xdr:col>11</xdr:col>
      <xdr:colOff>307975</xdr:colOff>
      <xdr:row>78</xdr:row>
      <xdr:rowOff>89545</xdr:rowOff>
    </xdr:to>
    <xdr:cxnSp macro="">
      <xdr:nvCxnSpPr>
        <xdr:cNvPr id="406" name="直線コネクタ 405"/>
        <xdr:cNvCxnSpPr/>
      </xdr:nvCxnSpPr>
      <xdr:spPr>
        <a:xfrm flipV="1">
          <a:off x="6972300" y="1345670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84237</xdr:rowOff>
    </xdr:from>
    <xdr:to>
      <xdr:col>11</xdr:col>
      <xdr:colOff>358775</xdr:colOff>
      <xdr:row>77</xdr:row>
      <xdr:rowOff>14387</xdr:rowOff>
    </xdr:to>
    <xdr:sp macro="" textlink="">
      <xdr:nvSpPr>
        <xdr:cNvPr id="407" name="フローチャート : 判断 406"/>
        <xdr:cNvSpPr/>
      </xdr:nvSpPr>
      <xdr:spPr>
        <a:xfrm>
          <a:off x="7810500" y="1311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30914</xdr:rowOff>
    </xdr:from>
    <xdr:ext cx="469744" cy="259045"/>
    <xdr:sp macro="" textlink="">
      <xdr:nvSpPr>
        <xdr:cNvPr id="408" name="テキスト ボックス 407"/>
        <xdr:cNvSpPr txBox="1"/>
      </xdr:nvSpPr>
      <xdr:spPr>
        <a:xfrm>
          <a:off x="7626427" y="128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121545</xdr:rowOff>
    </xdr:from>
    <xdr:to>
      <xdr:col>10</xdr:col>
      <xdr:colOff>155575</xdr:colOff>
      <xdr:row>77</xdr:row>
      <xdr:rowOff>51695</xdr:rowOff>
    </xdr:to>
    <xdr:sp macro="" textlink="">
      <xdr:nvSpPr>
        <xdr:cNvPr id="409" name="フローチャート : 判断 408"/>
        <xdr:cNvSpPr/>
      </xdr:nvSpPr>
      <xdr:spPr>
        <a:xfrm>
          <a:off x="6921500" y="13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68221</xdr:rowOff>
    </xdr:from>
    <xdr:ext cx="469744" cy="259045"/>
    <xdr:sp macro="" textlink="">
      <xdr:nvSpPr>
        <xdr:cNvPr id="410" name="テキスト ボックス 409"/>
        <xdr:cNvSpPr txBox="1"/>
      </xdr:nvSpPr>
      <xdr:spPr>
        <a:xfrm>
          <a:off x="6737427" y="129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119213</xdr:rowOff>
    </xdr:from>
    <xdr:to>
      <xdr:col>15</xdr:col>
      <xdr:colOff>231775</xdr:colOff>
      <xdr:row>78</xdr:row>
      <xdr:rowOff>49363</xdr:rowOff>
    </xdr:to>
    <xdr:sp macro="" textlink="">
      <xdr:nvSpPr>
        <xdr:cNvPr id="416" name="円/楕円 415"/>
        <xdr:cNvSpPr/>
      </xdr:nvSpPr>
      <xdr:spPr>
        <a:xfrm>
          <a:off x="10426700" y="13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34140</xdr:rowOff>
    </xdr:from>
    <xdr:ext cx="469744" cy="259045"/>
    <xdr:sp macro="" textlink="">
      <xdr:nvSpPr>
        <xdr:cNvPr id="417" name="商工費該当値テキスト"/>
        <xdr:cNvSpPr txBox="1"/>
      </xdr:nvSpPr>
      <xdr:spPr>
        <a:xfrm>
          <a:off x="10528300" y="1323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22606</xdr:rowOff>
    </xdr:from>
    <xdr:to>
      <xdr:col>14</xdr:col>
      <xdr:colOff>79375</xdr:colOff>
      <xdr:row>78</xdr:row>
      <xdr:rowOff>124206</xdr:rowOff>
    </xdr:to>
    <xdr:sp macro="" textlink="">
      <xdr:nvSpPr>
        <xdr:cNvPr id="418" name="円/楕円 417"/>
        <xdr:cNvSpPr/>
      </xdr:nvSpPr>
      <xdr:spPr>
        <a:xfrm>
          <a:off x="9588500" y="133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115333</xdr:rowOff>
    </xdr:from>
    <xdr:ext cx="469744" cy="259045"/>
    <xdr:sp macro="" textlink="">
      <xdr:nvSpPr>
        <xdr:cNvPr id="419" name="テキスト ボックス 418"/>
        <xdr:cNvSpPr txBox="1"/>
      </xdr:nvSpPr>
      <xdr:spPr>
        <a:xfrm>
          <a:off x="9404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41123</xdr:rowOff>
    </xdr:from>
    <xdr:to>
      <xdr:col>12</xdr:col>
      <xdr:colOff>561975</xdr:colOff>
      <xdr:row>78</xdr:row>
      <xdr:rowOff>142723</xdr:rowOff>
    </xdr:to>
    <xdr:sp macro="" textlink="">
      <xdr:nvSpPr>
        <xdr:cNvPr id="420" name="円/楕円 419"/>
        <xdr:cNvSpPr/>
      </xdr:nvSpPr>
      <xdr:spPr>
        <a:xfrm>
          <a:off x="8699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133850</xdr:rowOff>
    </xdr:from>
    <xdr:ext cx="469744" cy="259045"/>
    <xdr:sp macro="" textlink="">
      <xdr:nvSpPr>
        <xdr:cNvPr id="421" name="テキスト ボックス 420"/>
        <xdr:cNvSpPr txBox="1"/>
      </xdr:nvSpPr>
      <xdr:spPr>
        <a:xfrm>
          <a:off x="8515427"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32801</xdr:rowOff>
    </xdr:from>
    <xdr:to>
      <xdr:col>11</xdr:col>
      <xdr:colOff>358775</xdr:colOff>
      <xdr:row>78</xdr:row>
      <xdr:rowOff>134401</xdr:rowOff>
    </xdr:to>
    <xdr:sp macro="" textlink="">
      <xdr:nvSpPr>
        <xdr:cNvPr id="422" name="円/楕円 421"/>
        <xdr:cNvSpPr/>
      </xdr:nvSpPr>
      <xdr:spPr>
        <a:xfrm>
          <a:off x="7810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125528</xdr:rowOff>
    </xdr:from>
    <xdr:ext cx="469744" cy="259045"/>
    <xdr:sp macro="" textlink="">
      <xdr:nvSpPr>
        <xdr:cNvPr id="423" name="テキスト ボックス 422"/>
        <xdr:cNvSpPr txBox="1"/>
      </xdr:nvSpPr>
      <xdr:spPr>
        <a:xfrm>
          <a:off x="7626427" y="1349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38745</xdr:rowOff>
    </xdr:from>
    <xdr:to>
      <xdr:col>10</xdr:col>
      <xdr:colOff>155575</xdr:colOff>
      <xdr:row>78</xdr:row>
      <xdr:rowOff>140345</xdr:rowOff>
    </xdr:to>
    <xdr:sp macro="" textlink="">
      <xdr:nvSpPr>
        <xdr:cNvPr id="424" name="円/楕円 423"/>
        <xdr:cNvSpPr/>
      </xdr:nvSpPr>
      <xdr:spPr>
        <a:xfrm>
          <a:off x="6921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131472</xdr:rowOff>
    </xdr:from>
    <xdr:ext cx="469744" cy="259045"/>
    <xdr:sp macro="" textlink="">
      <xdr:nvSpPr>
        <xdr:cNvPr id="425" name="テキスト ボックス 424"/>
        <xdr:cNvSpPr txBox="1"/>
      </xdr:nvSpPr>
      <xdr:spPr>
        <a:xfrm>
          <a:off x="6737427" y="135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40520</xdr:rowOff>
    </xdr:from>
    <xdr:to>
      <xdr:col>15</xdr:col>
      <xdr:colOff>180975</xdr:colOff>
      <xdr:row>98</xdr:row>
      <xdr:rowOff>65250</xdr:rowOff>
    </xdr:to>
    <xdr:cxnSp macro="">
      <xdr:nvCxnSpPr>
        <xdr:cNvPr id="452" name="直線コネクタ 451"/>
        <xdr:cNvCxnSpPr/>
      </xdr:nvCxnSpPr>
      <xdr:spPr>
        <a:xfrm flipV="1">
          <a:off x="9639300" y="16842620"/>
          <a:ext cx="8382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65250</xdr:rowOff>
    </xdr:from>
    <xdr:to>
      <xdr:col>14</xdr:col>
      <xdr:colOff>28575</xdr:colOff>
      <xdr:row>98</xdr:row>
      <xdr:rowOff>68354</xdr:rowOff>
    </xdr:to>
    <xdr:cxnSp macro="">
      <xdr:nvCxnSpPr>
        <xdr:cNvPr id="455" name="直線コネクタ 454"/>
        <xdr:cNvCxnSpPr/>
      </xdr:nvCxnSpPr>
      <xdr:spPr>
        <a:xfrm flipV="1">
          <a:off x="8750300" y="16867350"/>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44283</xdr:rowOff>
    </xdr:from>
    <xdr:to>
      <xdr:col>14</xdr:col>
      <xdr:colOff>79375</xdr:colOff>
      <xdr:row>97</xdr:row>
      <xdr:rowOff>145883</xdr:rowOff>
    </xdr:to>
    <xdr:sp macro="" textlink="">
      <xdr:nvSpPr>
        <xdr:cNvPr id="456" name="フローチャート : 判断 455"/>
        <xdr:cNvSpPr/>
      </xdr:nvSpPr>
      <xdr:spPr>
        <a:xfrm>
          <a:off x="9588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162410</xdr:rowOff>
    </xdr:from>
    <xdr:ext cx="534377" cy="259045"/>
    <xdr:sp macro="" textlink="">
      <xdr:nvSpPr>
        <xdr:cNvPr id="457" name="テキスト ボックス 456"/>
        <xdr:cNvSpPr txBox="1"/>
      </xdr:nvSpPr>
      <xdr:spPr>
        <a:xfrm>
          <a:off x="9372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68354</xdr:rowOff>
    </xdr:from>
    <xdr:to>
      <xdr:col>12</xdr:col>
      <xdr:colOff>511175</xdr:colOff>
      <xdr:row>98</xdr:row>
      <xdr:rowOff>68821</xdr:rowOff>
    </xdr:to>
    <xdr:cxnSp macro="">
      <xdr:nvCxnSpPr>
        <xdr:cNvPr id="458" name="直線コネクタ 457"/>
        <xdr:cNvCxnSpPr/>
      </xdr:nvCxnSpPr>
      <xdr:spPr>
        <a:xfrm flipV="1">
          <a:off x="7861300" y="16870454"/>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2384</xdr:rowOff>
    </xdr:from>
    <xdr:to>
      <xdr:col>12</xdr:col>
      <xdr:colOff>561975</xdr:colOff>
      <xdr:row>97</xdr:row>
      <xdr:rowOff>103984</xdr:rowOff>
    </xdr:to>
    <xdr:sp macro="" textlink="">
      <xdr:nvSpPr>
        <xdr:cNvPr id="459" name="フローチャート : 判断 458"/>
        <xdr:cNvSpPr/>
      </xdr:nvSpPr>
      <xdr:spPr>
        <a:xfrm>
          <a:off x="8699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120511</xdr:rowOff>
    </xdr:from>
    <xdr:ext cx="534377" cy="259045"/>
    <xdr:sp macro="" textlink="">
      <xdr:nvSpPr>
        <xdr:cNvPr id="460" name="テキスト ボックス 459"/>
        <xdr:cNvSpPr txBox="1"/>
      </xdr:nvSpPr>
      <xdr:spPr>
        <a:xfrm>
          <a:off x="8483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68821</xdr:rowOff>
    </xdr:from>
    <xdr:to>
      <xdr:col>11</xdr:col>
      <xdr:colOff>307975</xdr:colOff>
      <xdr:row>98</xdr:row>
      <xdr:rowOff>81448</xdr:rowOff>
    </xdr:to>
    <xdr:cxnSp macro="">
      <xdr:nvCxnSpPr>
        <xdr:cNvPr id="461" name="直線コネクタ 460"/>
        <xdr:cNvCxnSpPr/>
      </xdr:nvCxnSpPr>
      <xdr:spPr>
        <a:xfrm flipV="1">
          <a:off x="6972300" y="16870921"/>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71038</xdr:rowOff>
    </xdr:from>
    <xdr:to>
      <xdr:col>11</xdr:col>
      <xdr:colOff>358775</xdr:colOff>
      <xdr:row>98</xdr:row>
      <xdr:rowOff>1188</xdr:rowOff>
    </xdr:to>
    <xdr:sp macro="" textlink="">
      <xdr:nvSpPr>
        <xdr:cNvPr id="462" name="フローチャート : 判断 461"/>
        <xdr:cNvSpPr/>
      </xdr:nvSpPr>
      <xdr:spPr>
        <a:xfrm>
          <a:off x="7810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17715</xdr:rowOff>
    </xdr:from>
    <xdr:ext cx="534377" cy="259045"/>
    <xdr:sp macro="" textlink="">
      <xdr:nvSpPr>
        <xdr:cNvPr id="463" name="テキスト ボックス 462"/>
        <xdr:cNvSpPr txBox="1"/>
      </xdr:nvSpPr>
      <xdr:spPr>
        <a:xfrm>
          <a:off x="7594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96526</xdr:rowOff>
    </xdr:from>
    <xdr:to>
      <xdr:col>10</xdr:col>
      <xdr:colOff>155575</xdr:colOff>
      <xdr:row>98</xdr:row>
      <xdr:rowOff>26676</xdr:rowOff>
    </xdr:to>
    <xdr:sp macro="" textlink="">
      <xdr:nvSpPr>
        <xdr:cNvPr id="464" name="フローチャート : 判断 463"/>
        <xdr:cNvSpPr/>
      </xdr:nvSpPr>
      <xdr:spPr>
        <a:xfrm>
          <a:off x="6921500" y="1672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43203</xdr:rowOff>
    </xdr:from>
    <xdr:ext cx="534377" cy="259045"/>
    <xdr:sp macro="" textlink="">
      <xdr:nvSpPr>
        <xdr:cNvPr id="465" name="テキスト ボックス 464"/>
        <xdr:cNvSpPr txBox="1"/>
      </xdr:nvSpPr>
      <xdr:spPr>
        <a:xfrm>
          <a:off x="6705111" y="165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161170</xdr:rowOff>
    </xdr:from>
    <xdr:to>
      <xdr:col>15</xdr:col>
      <xdr:colOff>231775</xdr:colOff>
      <xdr:row>98</xdr:row>
      <xdr:rowOff>91320</xdr:rowOff>
    </xdr:to>
    <xdr:sp macro="" textlink="">
      <xdr:nvSpPr>
        <xdr:cNvPr id="471" name="円/楕円 470"/>
        <xdr:cNvSpPr/>
      </xdr:nvSpPr>
      <xdr:spPr>
        <a:xfrm>
          <a:off x="10426700" y="167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76097</xdr:rowOff>
    </xdr:from>
    <xdr:ext cx="534377" cy="259045"/>
    <xdr:sp macro="" textlink="">
      <xdr:nvSpPr>
        <xdr:cNvPr id="472" name="土木費該当値テキスト"/>
        <xdr:cNvSpPr txBox="1"/>
      </xdr:nvSpPr>
      <xdr:spPr>
        <a:xfrm>
          <a:off x="10528300" y="167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14450</xdr:rowOff>
    </xdr:from>
    <xdr:to>
      <xdr:col>14</xdr:col>
      <xdr:colOff>79375</xdr:colOff>
      <xdr:row>98</xdr:row>
      <xdr:rowOff>116050</xdr:rowOff>
    </xdr:to>
    <xdr:sp macro="" textlink="">
      <xdr:nvSpPr>
        <xdr:cNvPr id="473" name="円/楕円 472"/>
        <xdr:cNvSpPr/>
      </xdr:nvSpPr>
      <xdr:spPr>
        <a:xfrm>
          <a:off x="9588500" y="168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107177</xdr:rowOff>
    </xdr:from>
    <xdr:ext cx="534377" cy="259045"/>
    <xdr:sp macro="" textlink="">
      <xdr:nvSpPr>
        <xdr:cNvPr id="474" name="テキスト ボックス 473"/>
        <xdr:cNvSpPr txBox="1"/>
      </xdr:nvSpPr>
      <xdr:spPr>
        <a:xfrm>
          <a:off x="9372111" y="1690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17554</xdr:rowOff>
    </xdr:from>
    <xdr:to>
      <xdr:col>12</xdr:col>
      <xdr:colOff>561975</xdr:colOff>
      <xdr:row>98</xdr:row>
      <xdr:rowOff>119154</xdr:rowOff>
    </xdr:to>
    <xdr:sp macro="" textlink="">
      <xdr:nvSpPr>
        <xdr:cNvPr id="475" name="円/楕円 474"/>
        <xdr:cNvSpPr/>
      </xdr:nvSpPr>
      <xdr:spPr>
        <a:xfrm>
          <a:off x="8699500" y="168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110281</xdr:rowOff>
    </xdr:from>
    <xdr:ext cx="534377" cy="259045"/>
    <xdr:sp macro="" textlink="">
      <xdr:nvSpPr>
        <xdr:cNvPr id="476" name="テキスト ボックス 475"/>
        <xdr:cNvSpPr txBox="1"/>
      </xdr:nvSpPr>
      <xdr:spPr>
        <a:xfrm>
          <a:off x="8483111" y="169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18021</xdr:rowOff>
    </xdr:from>
    <xdr:to>
      <xdr:col>11</xdr:col>
      <xdr:colOff>358775</xdr:colOff>
      <xdr:row>98</xdr:row>
      <xdr:rowOff>119621</xdr:rowOff>
    </xdr:to>
    <xdr:sp macro="" textlink="">
      <xdr:nvSpPr>
        <xdr:cNvPr id="477" name="円/楕円 476"/>
        <xdr:cNvSpPr/>
      </xdr:nvSpPr>
      <xdr:spPr>
        <a:xfrm>
          <a:off x="7810500" y="168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110748</xdr:rowOff>
    </xdr:from>
    <xdr:ext cx="534377" cy="259045"/>
    <xdr:sp macro="" textlink="">
      <xdr:nvSpPr>
        <xdr:cNvPr id="478" name="テキスト ボックス 477"/>
        <xdr:cNvSpPr txBox="1"/>
      </xdr:nvSpPr>
      <xdr:spPr>
        <a:xfrm>
          <a:off x="7594111" y="1691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30648</xdr:rowOff>
    </xdr:from>
    <xdr:to>
      <xdr:col>10</xdr:col>
      <xdr:colOff>155575</xdr:colOff>
      <xdr:row>98</xdr:row>
      <xdr:rowOff>132248</xdr:rowOff>
    </xdr:to>
    <xdr:sp macro="" textlink="">
      <xdr:nvSpPr>
        <xdr:cNvPr id="479" name="円/楕円 478"/>
        <xdr:cNvSpPr/>
      </xdr:nvSpPr>
      <xdr:spPr>
        <a:xfrm>
          <a:off x="6921500" y="168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123375</xdr:rowOff>
    </xdr:from>
    <xdr:ext cx="534377" cy="259045"/>
    <xdr:sp macro="" textlink="">
      <xdr:nvSpPr>
        <xdr:cNvPr id="480" name="テキスト ボックス 479"/>
        <xdr:cNvSpPr txBox="1"/>
      </xdr:nvSpPr>
      <xdr:spPr>
        <a:xfrm>
          <a:off x="6705111" y="169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30772</xdr:rowOff>
    </xdr:from>
    <xdr:to>
      <xdr:col>23</xdr:col>
      <xdr:colOff>517525</xdr:colOff>
      <xdr:row>35</xdr:row>
      <xdr:rowOff>119983</xdr:rowOff>
    </xdr:to>
    <xdr:cxnSp macro="">
      <xdr:nvCxnSpPr>
        <xdr:cNvPr id="506" name="直線コネクタ 505"/>
        <xdr:cNvCxnSpPr/>
      </xdr:nvCxnSpPr>
      <xdr:spPr>
        <a:xfrm flipV="1">
          <a:off x="15481300" y="6031522"/>
          <a:ext cx="838200" cy="8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119983</xdr:rowOff>
    </xdr:from>
    <xdr:to>
      <xdr:col>22</xdr:col>
      <xdr:colOff>365125</xdr:colOff>
      <xdr:row>37</xdr:row>
      <xdr:rowOff>141186</xdr:rowOff>
    </xdr:to>
    <xdr:cxnSp macro="">
      <xdr:nvCxnSpPr>
        <xdr:cNvPr id="509" name="直線コネクタ 508"/>
        <xdr:cNvCxnSpPr/>
      </xdr:nvCxnSpPr>
      <xdr:spPr>
        <a:xfrm flipV="1">
          <a:off x="14592300" y="6120733"/>
          <a:ext cx="889000" cy="36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153651</xdr:rowOff>
    </xdr:from>
    <xdr:to>
      <xdr:col>22</xdr:col>
      <xdr:colOff>415925</xdr:colOff>
      <xdr:row>36</xdr:row>
      <xdr:rowOff>83801</xdr:rowOff>
    </xdr:to>
    <xdr:sp macro="" textlink="">
      <xdr:nvSpPr>
        <xdr:cNvPr id="510" name="フローチャート : 判断 509"/>
        <xdr:cNvSpPr/>
      </xdr:nvSpPr>
      <xdr:spPr>
        <a:xfrm>
          <a:off x="15430500" y="615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74928</xdr:rowOff>
    </xdr:from>
    <xdr:ext cx="534377" cy="259045"/>
    <xdr:sp macro="" textlink="">
      <xdr:nvSpPr>
        <xdr:cNvPr id="511" name="テキスト ボックス 510"/>
        <xdr:cNvSpPr txBox="1"/>
      </xdr:nvSpPr>
      <xdr:spPr>
        <a:xfrm>
          <a:off x="15214111" y="624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126784</xdr:rowOff>
    </xdr:from>
    <xdr:to>
      <xdr:col>21</xdr:col>
      <xdr:colOff>161925</xdr:colOff>
      <xdr:row>37</xdr:row>
      <xdr:rowOff>141186</xdr:rowOff>
    </xdr:to>
    <xdr:cxnSp macro="">
      <xdr:nvCxnSpPr>
        <xdr:cNvPr id="512" name="直線コネクタ 511"/>
        <xdr:cNvCxnSpPr/>
      </xdr:nvCxnSpPr>
      <xdr:spPr>
        <a:xfrm>
          <a:off x="13703300" y="6298984"/>
          <a:ext cx="889000" cy="1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123533</xdr:rowOff>
    </xdr:from>
    <xdr:to>
      <xdr:col>21</xdr:col>
      <xdr:colOff>212725</xdr:colOff>
      <xdr:row>37</xdr:row>
      <xdr:rowOff>53683</xdr:rowOff>
    </xdr:to>
    <xdr:sp macro="" textlink="">
      <xdr:nvSpPr>
        <xdr:cNvPr id="513" name="フローチャート : 判断 512"/>
        <xdr:cNvSpPr/>
      </xdr:nvSpPr>
      <xdr:spPr>
        <a:xfrm>
          <a:off x="14541500" y="62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70210</xdr:rowOff>
    </xdr:from>
    <xdr:ext cx="534377" cy="259045"/>
    <xdr:sp macro="" textlink="">
      <xdr:nvSpPr>
        <xdr:cNvPr id="514" name="テキスト ボックス 513"/>
        <xdr:cNvSpPr txBox="1"/>
      </xdr:nvSpPr>
      <xdr:spPr>
        <a:xfrm>
          <a:off x="14325111" y="60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126784</xdr:rowOff>
    </xdr:from>
    <xdr:to>
      <xdr:col>19</xdr:col>
      <xdr:colOff>644525</xdr:colOff>
      <xdr:row>37</xdr:row>
      <xdr:rowOff>60947</xdr:rowOff>
    </xdr:to>
    <xdr:cxnSp macro="">
      <xdr:nvCxnSpPr>
        <xdr:cNvPr id="515" name="直線コネクタ 514"/>
        <xdr:cNvCxnSpPr/>
      </xdr:nvCxnSpPr>
      <xdr:spPr>
        <a:xfrm flipV="1">
          <a:off x="12814300" y="6298984"/>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83414</xdr:rowOff>
    </xdr:from>
    <xdr:to>
      <xdr:col>20</xdr:col>
      <xdr:colOff>9525</xdr:colOff>
      <xdr:row>37</xdr:row>
      <xdr:rowOff>13564</xdr:rowOff>
    </xdr:to>
    <xdr:sp macro="" textlink="">
      <xdr:nvSpPr>
        <xdr:cNvPr id="516" name="フローチャート : 判断 515"/>
        <xdr:cNvSpPr/>
      </xdr:nvSpPr>
      <xdr:spPr>
        <a:xfrm>
          <a:off x="13652500" y="62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4691</xdr:rowOff>
    </xdr:from>
    <xdr:ext cx="534377" cy="259045"/>
    <xdr:sp macro="" textlink="">
      <xdr:nvSpPr>
        <xdr:cNvPr id="517" name="テキスト ボックス 516"/>
        <xdr:cNvSpPr txBox="1"/>
      </xdr:nvSpPr>
      <xdr:spPr>
        <a:xfrm>
          <a:off x="13436111" y="63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102616</xdr:rowOff>
    </xdr:from>
    <xdr:to>
      <xdr:col>18</xdr:col>
      <xdr:colOff>492125</xdr:colOff>
      <xdr:row>37</xdr:row>
      <xdr:rowOff>32766</xdr:rowOff>
    </xdr:to>
    <xdr:sp macro="" textlink="">
      <xdr:nvSpPr>
        <xdr:cNvPr id="518" name="フローチャート : 判断 517"/>
        <xdr:cNvSpPr/>
      </xdr:nvSpPr>
      <xdr:spPr>
        <a:xfrm>
          <a:off x="1276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49293</xdr:rowOff>
    </xdr:from>
    <xdr:ext cx="534377" cy="259045"/>
    <xdr:sp macro="" textlink="">
      <xdr:nvSpPr>
        <xdr:cNvPr id="519" name="テキスト ボックス 518"/>
        <xdr:cNvSpPr txBox="1"/>
      </xdr:nvSpPr>
      <xdr:spPr>
        <a:xfrm>
          <a:off x="12547111" y="60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151422</xdr:rowOff>
    </xdr:from>
    <xdr:to>
      <xdr:col>23</xdr:col>
      <xdr:colOff>568325</xdr:colOff>
      <xdr:row>35</xdr:row>
      <xdr:rowOff>81572</xdr:rowOff>
    </xdr:to>
    <xdr:sp macro="" textlink="">
      <xdr:nvSpPr>
        <xdr:cNvPr id="525" name="円/楕円 524"/>
        <xdr:cNvSpPr/>
      </xdr:nvSpPr>
      <xdr:spPr>
        <a:xfrm>
          <a:off x="16268700" y="59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2849</xdr:rowOff>
    </xdr:from>
    <xdr:ext cx="534377" cy="259045"/>
    <xdr:sp macro="" textlink="">
      <xdr:nvSpPr>
        <xdr:cNvPr id="526" name="消防費該当値テキスト"/>
        <xdr:cNvSpPr txBox="1"/>
      </xdr:nvSpPr>
      <xdr:spPr>
        <a:xfrm>
          <a:off x="16370300" y="58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69183</xdr:rowOff>
    </xdr:from>
    <xdr:to>
      <xdr:col>22</xdr:col>
      <xdr:colOff>415925</xdr:colOff>
      <xdr:row>35</xdr:row>
      <xdr:rowOff>170783</xdr:rowOff>
    </xdr:to>
    <xdr:sp macro="" textlink="">
      <xdr:nvSpPr>
        <xdr:cNvPr id="527" name="円/楕円 526"/>
        <xdr:cNvSpPr/>
      </xdr:nvSpPr>
      <xdr:spPr>
        <a:xfrm>
          <a:off x="15430500" y="60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15860</xdr:rowOff>
    </xdr:from>
    <xdr:ext cx="534377" cy="259045"/>
    <xdr:sp macro="" textlink="">
      <xdr:nvSpPr>
        <xdr:cNvPr id="528" name="テキスト ボックス 527"/>
        <xdr:cNvSpPr txBox="1"/>
      </xdr:nvSpPr>
      <xdr:spPr>
        <a:xfrm>
          <a:off x="15214111" y="58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90386</xdr:rowOff>
    </xdr:from>
    <xdr:to>
      <xdr:col>21</xdr:col>
      <xdr:colOff>212725</xdr:colOff>
      <xdr:row>38</xdr:row>
      <xdr:rowOff>20536</xdr:rowOff>
    </xdr:to>
    <xdr:sp macro="" textlink="">
      <xdr:nvSpPr>
        <xdr:cNvPr id="529" name="円/楕円 528"/>
        <xdr:cNvSpPr/>
      </xdr:nvSpPr>
      <xdr:spPr>
        <a:xfrm>
          <a:off x="14541500" y="64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11663</xdr:rowOff>
    </xdr:from>
    <xdr:ext cx="534377" cy="259045"/>
    <xdr:sp macro="" textlink="">
      <xdr:nvSpPr>
        <xdr:cNvPr id="530" name="テキスト ボックス 529"/>
        <xdr:cNvSpPr txBox="1"/>
      </xdr:nvSpPr>
      <xdr:spPr>
        <a:xfrm>
          <a:off x="14325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75984</xdr:rowOff>
    </xdr:from>
    <xdr:to>
      <xdr:col>20</xdr:col>
      <xdr:colOff>9525</xdr:colOff>
      <xdr:row>37</xdr:row>
      <xdr:rowOff>6134</xdr:rowOff>
    </xdr:to>
    <xdr:sp macro="" textlink="">
      <xdr:nvSpPr>
        <xdr:cNvPr id="531" name="円/楕円 530"/>
        <xdr:cNvSpPr/>
      </xdr:nvSpPr>
      <xdr:spPr>
        <a:xfrm>
          <a:off x="13652500" y="62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22661</xdr:rowOff>
    </xdr:from>
    <xdr:ext cx="534377" cy="259045"/>
    <xdr:sp macro="" textlink="">
      <xdr:nvSpPr>
        <xdr:cNvPr id="532" name="テキスト ボックス 531"/>
        <xdr:cNvSpPr txBox="1"/>
      </xdr:nvSpPr>
      <xdr:spPr>
        <a:xfrm>
          <a:off x="13436111" y="60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10147</xdr:rowOff>
    </xdr:from>
    <xdr:to>
      <xdr:col>18</xdr:col>
      <xdr:colOff>492125</xdr:colOff>
      <xdr:row>37</xdr:row>
      <xdr:rowOff>111747</xdr:rowOff>
    </xdr:to>
    <xdr:sp macro="" textlink="">
      <xdr:nvSpPr>
        <xdr:cNvPr id="533" name="円/楕円 532"/>
        <xdr:cNvSpPr/>
      </xdr:nvSpPr>
      <xdr:spPr>
        <a:xfrm>
          <a:off x="12763500" y="63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102874</xdr:rowOff>
    </xdr:from>
    <xdr:ext cx="534377" cy="259045"/>
    <xdr:sp macro="" textlink="">
      <xdr:nvSpPr>
        <xdr:cNvPr id="534" name="テキスト ボックス 533"/>
        <xdr:cNvSpPr txBox="1"/>
      </xdr:nvSpPr>
      <xdr:spPr>
        <a:xfrm>
          <a:off x="12547111" y="64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153778</xdr:rowOff>
    </xdr:from>
    <xdr:to>
      <xdr:col>23</xdr:col>
      <xdr:colOff>517525</xdr:colOff>
      <xdr:row>56</xdr:row>
      <xdr:rowOff>157245</xdr:rowOff>
    </xdr:to>
    <xdr:cxnSp macro="">
      <xdr:nvCxnSpPr>
        <xdr:cNvPr id="564" name="直線コネクタ 563"/>
        <xdr:cNvCxnSpPr/>
      </xdr:nvCxnSpPr>
      <xdr:spPr>
        <a:xfrm flipV="1">
          <a:off x="15481300" y="9754978"/>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157245</xdr:rowOff>
    </xdr:from>
    <xdr:to>
      <xdr:col>22</xdr:col>
      <xdr:colOff>365125</xdr:colOff>
      <xdr:row>57</xdr:row>
      <xdr:rowOff>98933</xdr:rowOff>
    </xdr:to>
    <xdr:cxnSp macro="">
      <xdr:nvCxnSpPr>
        <xdr:cNvPr id="567" name="直線コネクタ 566"/>
        <xdr:cNvCxnSpPr/>
      </xdr:nvCxnSpPr>
      <xdr:spPr>
        <a:xfrm flipV="1">
          <a:off x="14592300" y="9758445"/>
          <a:ext cx="889000" cy="1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99073</xdr:rowOff>
    </xdr:from>
    <xdr:to>
      <xdr:col>22</xdr:col>
      <xdr:colOff>415925</xdr:colOff>
      <xdr:row>57</xdr:row>
      <xdr:rowOff>29223</xdr:rowOff>
    </xdr:to>
    <xdr:sp macro="" textlink="">
      <xdr:nvSpPr>
        <xdr:cNvPr id="568" name="フローチャート : 判断 567"/>
        <xdr:cNvSpPr/>
      </xdr:nvSpPr>
      <xdr:spPr>
        <a:xfrm>
          <a:off x="15430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45750</xdr:rowOff>
    </xdr:from>
    <xdr:ext cx="534377" cy="259045"/>
    <xdr:sp macro="" textlink="">
      <xdr:nvSpPr>
        <xdr:cNvPr id="569" name="テキスト ボックス 568"/>
        <xdr:cNvSpPr txBox="1"/>
      </xdr:nvSpPr>
      <xdr:spPr>
        <a:xfrm>
          <a:off x="15214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98933</xdr:rowOff>
    </xdr:from>
    <xdr:to>
      <xdr:col>21</xdr:col>
      <xdr:colOff>161925</xdr:colOff>
      <xdr:row>57</xdr:row>
      <xdr:rowOff>144120</xdr:rowOff>
    </xdr:to>
    <xdr:cxnSp macro="">
      <xdr:nvCxnSpPr>
        <xdr:cNvPr id="570" name="直線コネクタ 569"/>
        <xdr:cNvCxnSpPr/>
      </xdr:nvCxnSpPr>
      <xdr:spPr>
        <a:xfrm flipV="1">
          <a:off x="13703300" y="9871583"/>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139764</xdr:rowOff>
    </xdr:from>
    <xdr:to>
      <xdr:col>21</xdr:col>
      <xdr:colOff>212725</xdr:colOff>
      <xdr:row>57</xdr:row>
      <xdr:rowOff>69914</xdr:rowOff>
    </xdr:to>
    <xdr:sp macro="" textlink="">
      <xdr:nvSpPr>
        <xdr:cNvPr id="571" name="フローチャート : 判断 570"/>
        <xdr:cNvSpPr/>
      </xdr:nvSpPr>
      <xdr:spPr>
        <a:xfrm>
          <a:off x="14541500" y="97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86441</xdr:rowOff>
    </xdr:from>
    <xdr:ext cx="534377" cy="259045"/>
    <xdr:sp macro="" textlink="">
      <xdr:nvSpPr>
        <xdr:cNvPr id="572" name="テキスト ボックス 571"/>
        <xdr:cNvSpPr txBox="1"/>
      </xdr:nvSpPr>
      <xdr:spPr>
        <a:xfrm>
          <a:off x="14325111" y="95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135528</xdr:rowOff>
    </xdr:from>
    <xdr:to>
      <xdr:col>19</xdr:col>
      <xdr:colOff>644525</xdr:colOff>
      <xdr:row>57</xdr:row>
      <xdr:rowOff>144120</xdr:rowOff>
    </xdr:to>
    <xdr:cxnSp macro="">
      <xdr:nvCxnSpPr>
        <xdr:cNvPr id="573" name="直線コネクタ 572"/>
        <xdr:cNvCxnSpPr/>
      </xdr:nvCxnSpPr>
      <xdr:spPr>
        <a:xfrm>
          <a:off x="12814300" y="9908178"/>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106655</xdr:rowOff>
    </xdr:from>
    <xdr:to>
      <xdr:col>20</xdr:col>
      <xdr:colOff>9525</xdr:colOff>
      <xdr:row>58</xdr:row>
      <xdr:rowOff>36805</xdr:rowOff>
    </xdr:to>
    <xdr:sp macro="" textlink="">
      <xdr:nvSpPr>
        <xdr:cNvPr id="574" name="フローチャート : 判断 573"/>
        <xdr:cNvSpPr/>
      </xdr:nvSpPr>
      <xdr:spPr>
        <a:xfrm>
          <a:off x="13652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27932</xdr:rowOff>
    </xdr:from>
    <xdr:ext cx="534377" cy="259045"/>
    <xdr:sp macro="" textlink="">
      <xdr:nvSpPr>
        <xdr:cNvPr id="575" name="テキスト ボックス 574"/>
        <xdr:cNvSpPr txBox="1"/>
      </xdr:nvSpPr>
      <xdr:spPr>
        <a:xfrm>
          <a:off x="13436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46419</xdr:rowOff>
    </xdr:from>
    <xdr:to>
      <xdr:col>18</xdr:col>
      <xdr:colOff>492125</xdr:colOff>
      <xdr:row>57</xdr:row>
      <xdr:rowOff>148019</xdr:rowOff>
    </xdr:to>
    <xdr:sp macro="" textlink="">
      <xdr:nvSpPr>
        <xdr:cNvPr id="576" name="フローチャート : 判断 575"/>
        <xdr:cNvSpPr/>
      </xdr:nvSpPr>
      <xdr:spPr>
        <a:xfrm>
          <a:off x="12763500" y="981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164546</xdr:rowOff>
    </xdr:from>
    <xdr:ext cx="534377" cy="259045"/>
    <xdr:sp macro="" textlink="">
      <xdr:nvSpPr>
        <xdr:cNvPr id="577" name="テキスト ボックス 576"/>
        <xdr:cNvSpPr txBox="1"/>
      </xdr:nvSpPr>
      <xdr:spPr>
        <a:xfrm>
          <a:off x="12547111" y="959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102978</xdr:rowOff>
    </xdr:from>
    <xdr:to>
      <xdr:col>23</xdr:col>
      <xdr:colOff>568325</xdr:colOff>
      <xdr:row>57</xdr:row>
      <xdr:rowOff>33128</xdr:rowOff>
    </xdr:to>
    <xdr:sp macro="" textlink="">
      <xdr:nvSpPr>
        <xdr:cNvPr id="583" name="円/楕円 582"/>
        <xdr:cNvSpPr/>
      </xdr:nvSpPr>
      <xdr:spPr>
        <a:xfrm>
          <a:off x="16268700" y="97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81405</xdr:rowOff>
    </xdr:from>
    <xdr:ext cx="534377" cy="259045"/>
    <xdr:sp macro="" textlink="">
      <xdr:nvSpPr>
        <xdr:cNvPr id="584" name="教育費該当値テキスト"/>
        <xdr:cNvSpPr txBox="1"/>
      </xdr:nvSpPr>
      <xdr:spPr>
        <a:xfrm>
          <a:off x="16370300" y="968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41,261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106445</xdr:rowOff>
    </xdr:from>
    <xdr:to>
      <xdr:col>22</xdr:col>
      <xdr:colOff>415925</xdr:colOff>
      <xdr:row>57</xdr:row>
      <xdr:rowOff>36595</xdr:rowOff>
    </xdr:to>
    <xdr:sp macro="" textlink="">
      <xdr:nvSpPr>
        <xdr:cNvPr id="585" name="円/楕円 584"/>
        <xdr:cNvSpPr/>
      </xdr:nvSpPr>
      <xdr:spPr>
        <a:xfrm>
          <a:off x="15430500" y="97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27722</xdr:rowOff>
    </xdr:from>
    <xdr:ext cx="534377" cy="259045"/>
    <xdr:sp macro="" textlink="">
      <xdr:nvSpPr>
        <xdr:cNvPr id="586" name="テキスト ボックス 585"/>
        <xdr:cNvSpPr txBox="1"/>
      </xdr:nvSpPr>
      <xdr:spPr>
        <a:xfrm>
          <a:off x="15214111" y="980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48133</xdr:rowOff>
    </xdr:from>
    <xdr:to>
      <xdr:col>21</xdr:col>
      <xdr:colOff>212725</xdr:colOff>
      <xdr:row>57</xdr:row>
      <xdr:rowOff>149733</xdr:rowOff>
    </xdr:to>
    <xdr:sp macro="" textlink="">
      <xdr:nvSpPr>
        <xdr:cNvPr id="587" name="円/楕円 586"/>
        <xdr:cNvSpPr/>
      </xdr:nvSpPr>
      <xdr:spPr>
        <a:xfrm>
          <a:off x="14541500" y="98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140860</xdr:rowOff>
    </xdr:from>
    <xdr:ext cx="534377" cy="259045"/>
    <xdr:sp macro="" textlink="">
      <xdr:nvSpPr>
        <xdr:cNvPr id="588" name="テキスト ボックス 587"/>
        <xdr:cNvSpPr txBox="1"/>
      </xdr:nvSpPr>
      <xdr:spPr>
        <a:xfrm>
          <a:off x="14325111" y="99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93320</xdr:rowOff>
    </xdr:from>
    <xdr:to>
      <xdr:col>20</xdr:col>
      <xdr:colOff>9525</xdr:colOff>
      <xdr:row>58</xdr:row>
      <xdr:rowOff>23470</xdr:rowOff>
    </xdr:to>
    <xdr:sp macro="" textlink="">
      <xdr:nvSpPr>
        <xdr:cNvPr id="589" name="円/楕円 588"/>
        <xdr:cNvSpPr/>
      </xdr:nvSpPr>
      <xdr:spPr>
        <a:xfrm>
          <a:off x="13652500" y="98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39997</xdr:rowOff>
    </xdr:from>
    <xdr:ext cx="534377" cy="259045"/>
    <xdr:sp macro="" textlink="">
      <xdr:nvSpPr>
        <xdr:cNvPr id="590" name="テキスト ボックス 589"/>
        <xdr:cNvSpPr txBox="1"/>
      </xdr:nvSpPr>
      <xdr:spPr>
        <a:xfrm>
          <a:off x="13436111" y="96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84728</xdr:rowOff>
    </xdr:from>
    <xdr:to>
      <xdr:col>18</xdr:col>
      <xdr:colOff>492125</xdr:colOff>
      <xdr:row>58</xdr:row>
      <xdr:rowOff>14878</xdr:rowOff>
    </xdr:to>
    <xdr:sp macro="" textlink="">
      <xdr:nvSpPr>
        <xdr:cNvPr id="591" name="円/楕円 590"/>
        <xdr:cNvSpPr/>
      </xdr:nvSpPr>
      <xdr:spPr>
        <a:xfrm>
          <a:off x="12763500" y="98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6005</xdr:rowOff>
    </xdr:from>
    <xdr:ext cx="534377" cy="259045"/>
    <xdr:sp macro="" textlink="">
      <xdr:nvSpPr>
        <xdr:cNvPr id="592" name="テキスト ボックス 591"/>
        <xdr:cNvSpPr txBox="1"/>
      </xdr:nvSpPr>
      <xdr:spPr>
        <a:xfrm>
          <a:off x="12547111" y="99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18162</xdr:rowOff>
    </xdr:from>
    <xdr:to>
      <xdr:col>22</xdr:col>
      <xdr:colOff>415925</xdr:colOff>
      <xdr:row>78</xdr:row>
      <xdr:rowOff>119762</xdr:rowOff>
    </xdr:to>
    <xdr:sp macro="" textlink="">
      <xdr:nvSpPr>
        <xdr:cNvPr id="625" name="フローチャート : 判断 624"/>
        <xdr:cNvSpPr/>
      </xdr:nvSpPr>
      <xdr:spPr>
        <a:xfrm>
          <a:off x="15430500" y="133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136289</xdr:rowOff>
    </xdr:from>
    <xdr:ext cx="469744" cy="259045"/>
    <xdr:sp macro="" textlink="">
      <xdr:nvSpPr>
        <xdr:cNvPr id="626" name="テキスト ボックス 625"/>
        <xdr:cNvSpPr txBox="1"/>
      </xdr:nvSpPr>
      <xdr:spPr>
        <a:xfrm>
          <a:off x="15246427" y="1316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142748</xdr:rowOff>
    </xdr:from>
    <xdr:to>
      <xdr:col>21</xdr:col>
      <xdr:colOff>212725</xdr:colOff>
      <xdr:row>77</xdr:row>
      <xdr:rowOff>72898</xdr:rowOff>
    </xdr:to>
    <xdr:sp macro="" textlink="">
      <xdr:nvSpPr>
        <xdr:cNvPr id="628" name="フローチャート : 判断 627"/>
        <xdr:cNvSpPr/>
      </xdr:nvSpPr>
      <xdr:spPr>
        <a:xfrm>
          <a:off x="14541500" y="131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89425</xdr:rowOff>
    </xdr:from>
    <xdr:ext cx="469744" cy="259045"/>
    <xdr:sp macro="" textlink="">
      <xdr:nvSpPr>
        <xdr:cNvPr id="629" name="テキスト ボックス 628"/>
        <xdr:cNvSpPr txBox="1"/>
      </xdr:nvSpPr>
      <xdr:spPr>
        <a:xfrm>
          <a:off x="14357427" y="129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87249</xdr:rowOff>
    </xdr:from>
    <xdr:to>
      <xdr:col>20</xdr:col>
      <xdr:colOff>9525</xdr:colOff>
      <xdr:row>74</xdr:row>
      <xdr:rowOff>17399</xdr:rowOff>
    </xdr:to>
    <xdr:sp macro="" textlink="">
      <xdr:nvSpPr>
        <xdr:cNvPr id="631" name="フローチャート : 判断 630"/>
        <xdr:cNvSpPr/>
      </xdr:nvSpPr>
      <xdr:spPr>
        <a:xfrm>
          <a:off x="13652500" y="1260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33926</xdr:rowOff>
    </xdr:from>
    <xdr:ext cx="469744" cy="259045"/>
    <xdr:sp macro="" textlink="">
      <xdr:nvSpPr>
        <xdr:cNvPr id="632" name="テキスト ボックス 631"/>
        <xdr:cNvSpPr txBox="1"/>
      </xdr:nvSpPr>
      <xdr:spPr>
        <a:xfrm>
          <a:off x="13468427" y="1237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44704</xdr:rowOff>
    </xdr:from>
    <xdr:to>
      <xdr:col>18</xdr:col>
      <xdr:colOff>492125</xdr:colOff>
      <xdr:row>76</xdr:row>
      <xdr:rowOff>146304</xdr:rowOff>
    </xdr:to>
    <xdr:sp macro="" textlink="">
      <xdr:nvSpPr>
        <xdr:cNvPr id="633" name="フローチャート : 判断 632"/>
        <xdr:cNvSpPr/>
      </xdr:nvSpPr>
      <xdr:spPr>
        <a:xfrm>
          <a:off x="12763500" y="130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162831</xdr:rowOff>
    </xdr:from>
    <xdr:ext cx="469744" cy="259045"/>
    <xdr:sp macro="" textlink="">
      <xdr:nvSpPr>
        <xdr:cNvPr id="634" name="テキスト ボックス 633"/>
        <xdr:cNvSpPr txBox="1"/>
      </xdr:nvSpPr>
      <xdr:spPr>
        <a:xfrm>
          <a:off x="12579427" y="128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83317</xdr:rowOff>
    </xdr:from>
    <xdr:to>
      <xdr:col>23</xdr:col>
      <xdr:colOff>517525</xdr:colOff>
      <xdr:row>96</xdr:row>
      <xdr:rowOff>115812</xdr:rowOff>
    </xdr:to>
    <xdr:cxnSp macro="">
      <xdr:nvCxnSpPr>
        <xdr:cNvPr id="680" name="直線コネクタ 679"/>
        <xdr:cNvCxnSpPr/>
      </xdr:nvCxnSpPr>
      <xdr:spPr>
        <a:xfrm>
          <a:off x="15481300" y="16542517"/>
          <a:ext cx="838200" cy="3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83317</xdr:rowOff>
    </xdr:from>
    <xdr:to>
      <xdr:col>22</xdr:col>
      <xdr:colOff>365125</xdr:colOff>
      <xdr:row>96</xdr:row>
      <xdr:rowOff>135455</xdr:rowOff>
    </xdr:to>
    <xdr:cxnSp macro="">
      <xdr:nvCxnSpPr>
        <xdr:cNvPr id="683" name="直線コネクタ 682"/>
        <xdr:cNvCxnSpPr/>
      </xdr:nvCxnSpPr>
      <xdr:spPr>
        <a:xfrm flipV="1">
          <a:off x="14592300" y="16542517"/>
          <a:ext cx="889000" cy="5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48062</xdr:rowOff>
    </xdr:from>
    <xdr:to>
      <xdr:col>22</xdr:col>
      <xdr:colOff>415925</xdr:colOff>
      <xdr:row>95</xdr:row>
      <xdr:rowOff>149662</xdr:rowOff>
    </xdr:to>
    <xdr:sp macro="" textlink="">
      <xdr:nvSpPr>
        <xdr:cNvPr id="684" name="フローチャート : 判断 683"/>
        <xdr:cNvSpPr/>
      </xdr:nvSpPr>
      <xdr:spPr>
        <a:xfrm>
          <a:off x="15430500" y="1633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166189</xdr:rowOff>
    </xdr:from>
    <xdr:ext cx="534377" cy="259045"/>
    <xdr:sp macro="" textlink="">
      <xdr:nvSpPr>
        <xdr:cNvPr id="685" name="テキスト ボックス 684"/>
        <xdr:cNvSpPr txBox="1"/>
      </xdr:nvSpPr>
      <xdr:spPr>
        <a:xfrm>
          <a:off x="15214111" y="161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135455</xdr:rowOff>
    </xdr:from>
    <xdr:to>
      <xdr:col>21</xdr:col>
      <xdr:colOff>161925</xdr:colOff>
      <xdr:row>96</xdr:row>
      <xdr:rowOff>136598</xdr:rowOff>
    </xdr:to>
    <xdr:cxnSp macro="">
      <xdr:nvCxnSpPr>
        <xdr:cNvPr id="686" name="直線コネクタ 685"/>
        <xdr:cNvCxnSpPr/>
      </xdr:nvCxnSpPr>
      <xdr:spPr>
        <a:xfrm flipV="1">
          <a:off x="13703300" y="1659465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60130</xdr:rowOff>
    </xdr:from>
    <xdr:to>
      <xdr:col>21</xdr:col>
      <xdr:colOff>212725</xdr:colOff>
      <xdr:row>95</xdr:row>
      <xdr:rowOff>161730</xdr:rowOff>
    </xdr:to>
    <xdr:sp macro="" textlink="">
      <xdr:nvSpPr>
        <xdr:cNvPr id="687" name="フローチャート : 判断 686"/>
        <xdr:cNvSpPr/>
      </xdr:nvSpPr>
      <xdr:spPr>
        <a:xfrm>
          <a:off x="14541500" y="163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6807</xdr:rowOff>
    </xdr:from>
    <xdr:ext cx="534377" cy="259045"/>
    <xdr:sp macro="" textlink="">
      <xdr:nvSpPr>
        <xdr:cNvPr id="688" name="テキスト ボックス 687"/>
        <xdr:cNvSpPr txBox="1"/>
      </xdr:nvSpPr>
      <xdr:spPr>
        <a:xfrm>
          <a:off x="14325111" y="161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126588</xdr:rowOff>
    </xdr:from>
    <xdr:to>
      <xdr:col>19</xdr:col>
      <xdr:colOff>644525</xdr:colOff>
      <xdr:row>96</xdr:row>
      <xdr:rowOff>136598</xdr:rowOff>
    </xdr:to>
    <xdr:cxnSp macro="">
      <xdr:nvCxnSpPr>
        <xdr:cNvPr id="689" name="直線コネクタ 688"/>
        <xdr:cNvCxnSpPr/>
      </xdr:nvCxnSpPr>
      <xdr:spPr>
        <a:xfrm>
          <a:off x="12814300" y="16585788"/>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22492</xdr:rowOff>
    </xdr:from>
    <xdr:to>
      <xdr:col>20</xdr:col>
      <xdr:colOff>9525</xdr:colOff>
      <xdr:row>95</xdr:row>
      <xdr:rowOff>124092</xdr:rowOff>
    </xdr:to>
    <xdr:sp macro="" textlink="">
      <xdr:nvSpPr>
        <xdr:cNvPr id="690" name="フローチャート : 判断 689"/>
        <xdr:cNvSpPr/>
      </xdr:nvSpPr>
      <xdr:spPr>
        <a:xfrm>
          <a:off x="13652500" y="1631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140619</xdr:rowOff>
    </xdr:from>
    <xdr:ext cx="534377" cy="259045"/>
    <xdr:sp macro="" textlink="">
      <xdr:nvSpPr>
        <xdr:cNvPr id="691" name="テキスト ボックス 690"/>
        <xdr:cNvSpPr txBox="1"/>
      </xdr:nvSpPr>
      <xdr:spPr>
        <a:xfrm>
          <a:off x="13436111" y="160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16515</xdr:rowOff>
    </xdr:from>
    <xdr:to>
      <xdr:col>18</xdr:col>
      <xdr:colOff>492125</xdr:colOff>
      <xdr:row>95</xdr:row>
      <xdr:rowOff>118115</xdr:rowOff>
    </xdr:to>
    <xdr:sp macro="" textlink="">
      <xdr:nvSpPr>
        <xdr:cNvPr id="692" name="フローチャート : 判断 691"/>
        <xdr:cNvSpPr/>
      </xdr:nvSpPr>
      <xdr:spPr>
        <a:xfrm>
          <a:off x="12763500" y="163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134642</xdr:rowOff>
    </xdr:from>
    <xdr:ext cx="534377" cy="259045"/>
    <xdr:sp macro="" textlink="">
      <xdr:nvSpPr>
        <xdr:cNvPr id="693" name="テキスト ボックス 692"/>
        <xdr:cNvSpPr txBox="1"/>
      </xdr:nvSpPr>
      <xdr:spPr>
        <a:xfrm>
          <a:off x="12547111" y="16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65012</xdr:rowOff>
    </xdr:from>
    <xdr:to>
      <xdr:col>23</xdr:col>
      <xdr:colOff>568325</xdr:colOff>
      <xdr:row>96</xdr:row>
      <xdr:rowOff>166612</xdr:rowOff>
    </xdr:to>
    <xdr:sp macro="" textlink="">
      <xdr:nvSpPr>
        <xdr:cNvPr id="699" name="円/楕円 698"/>
        <xdr:cNvSpPr/>
      </xdr:nvSpPr>
      <xdr:spPr>
        <a:xfrm>
          <a:off x="16268700" y="165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43439</xdr:rowOff>
    </xdr:from>
    <xdr:ext cx="534377" cy="259045"/>
    <xdr:sp macro="" textlink="">
      <xdr:nvSpPr>
        <xdr:cNvPr id="700" name="公債費該当値テキスト"/>
        <xdr:cNvSpPr txBox="1"/>
      </xdr:nvSpPr>
      <xdr:spPr>
        <a:xfrm>
          <a:off x="16370300" y="165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32517</xdr:rowOff>
    </xdr:from>
    <xdr:to>
      <xdr:col>22</xdr:col>
      <xdr:colOff>415925</xdr:colOff>
      <xdr:row>96</xdr:row>
      <xdr:rowOff>134117</xdr:rowOff>
    </xdr:to>
    <xdr:sp macro="" textlink="">
      <xdr:nvSpPr>
        <xdr:cNvPr id="701" name="円/楕円 700"/>
        <xdr:cNvSpPr/>
      </xdr:nvSpPr>
      <xdr:spPr>
        <a:xfrm>
          <a:off x="15430500" y="164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125244</xdr:rowOff>
    </xdr:from>
    <xdr:ext cx="534377" cy="259045"/>
    <xdr:sp macro="" textlink="">
      <xdr:nvSpPr>
        <xdr:cNvPr id="702" name="テキスト ボックス 701"/>
        <xdr:cNvSpPr txBox="1"/>
      </xdr:nvSpPr>
      <xdr:spPr>
        <a:xfrm>
          <a:off x="15214111" y="16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84655</xdr:rowOff>
    </xdr:from>
    <xdr:to>
      <xdr:col>21</xdr:col>
      <xdr:colOff>212725</xdr:colOff>
      <xdr:row>97</xdr:row>
      <xdr:rowOff>14805</xdr:rowOff>
    </xdr:to>
    <xdr:sp macro="" textlink="">
      <xdr:nvSpPr>
        <xdr:cNvPr id="703" name="円/楕円 702"/>
        <xdr:cNvSpPr/>
      </xdr:nvSpPr>
      <xdr:spPr>
        <a:xfrm>
          <a:off x="14541500" y="165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5932</xdr:rowOff>
    </xdr:from>
    <xdr:ext cx="534377" cy="259045"/>
    <xdr:sp macro="" textlink="">
      <xdr:nvSpPr>
        <xdr:cNvPr id="704" name="テキスト ボックス 703"/>
        <xdr:cNvSpPr txBox="1"/>
      </xdr:nvSpPr>
      <xdr:spPr>
        <a:xfrm>
          <a:off x="14325111" y="166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85798</xdr:rowOff>
    </xdr:from>
    <xdr:to>
      <xdr:col>20</xdr:col>
      <xdr:colOff>9525</xdr:colOff>
      <xdr:row>97</xdr:row>
      <xdr:rowOff>15948</xdr:rowOff>
    </xdr:to>
    <xdr:sp macro="" textlink="">
      <xdr:nvSpPr>
        <xdr:cNvPr id="705" name="円/楕円 704"/>
        <xdr:cNvSpPr/>
      </xdr:nvSpPr>
      <xdr:spPr>
        <a:xfrm>
          <a:off x="13652500" y="165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7075</xdr:rowOff>
    </xdr:from>
    <xdr:ext cx="534377" cy="259045"/>
    <xdr:sp macro="" textlink="">
      <xdr:nvSpPr>
        <xdr:cNvPr id="706" name="テキスト ボックス 705"/>
        <xdr:cNvSpPr txBox="1"/>
      </xdr:nvSpPr>
      <xdr:spPr>
        <a:xfrm>
          <a:off x="13436111" y="166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75788</xdr:rowOff>
    </xdr:from>
    <xdr:to>
      <xdr:col>18</xdr:col>
      <xdr:colOff>492125</xdr:colOff>
      <xdr:row>97</xdr:row>
      <xdr:rowOff>5938</xdr:rowOff>
    </xdr:to>
    <xdr:sp macro="" textlink="">
      <xdr:nvSpPr>
        <xdr:cNvPr id="707" name="円/楕円 706"/>
        <xdr:cNvSpPr/>
      </xdr:nvSpPr>
      <xdr:spPr>
        <a:xfrm>
          <a:off x="12763500" y="165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168515</xdr:rowOff>
    </xdr:from>
    <xdr:ext cx="534377" cy="259045"/>
    <xdr:sp macro="" textlink="">
      <xdr:nvSpPr>
        <xdr:cNvPr id="708" name="テキスト ボックス 707"/>
        <xdr:cNvSpPr txBox="1"/>
      </xdr:nvSpPr>
      <xdr:spPr>
        <a:xfrm>
          <a:off x="12547111" y="1662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59639</xdr:rowOff>
    </xdr:from>
    <xdr:to>
      <xdr:col>31</xdr:col>
      <xdr:colOff>85725</xdr:colOff>
      <xdr:row>37</xdr:row>
      <xdr:rowOff>161240</xdr:rowOff>
    </xdr:to>
    <xdr:sp macro="" textlink="">
      <xdr:nvSpPr>
        <xdr:cNvPr id="739" name="フローチャート : 判断 738"/>
        <xdr:cNvSpPr/>
      </xdr:nvSpPr>
      <xdr:spPr>
        <a:xfrm>
          <a:off x="21272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6316</xdr:rowOff>
    </xdr:from>
    <xdr:ext cx="378565" cy="259045"/>
    <xdr:sp macro="" textlink="">
      <xdr:nvSpPr>
        <xdr:cNvPr id="740" name="テキスト ボックス 739"/>
        <xdr:cNvSpPr txBox="1"/>
      </xdr:nvSpPr>
      <xdr:spPr>
        <a:xfrm>
          <a:off x="21134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42" name="フローチャート : 判断 74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24147</xdr:rowOff>
    </xdr:from>
    <xdr:ext cx="378565" cy="259045"/>
    <xdr:sp macro="" textlink="">
      <xdr:nvSpPr>
        <xdr:cNvPr id="743" name="テキスト ボックス 742"/>
        <xdr:cNvSpPr txBox="1"/>
      </xdr:nvSpPr>
      <xdr:spPr>
        <a:xfrm>
          <a:off x="20245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138735</xdr:rowOff>
    </xdr:from>
    <xdr:to>
      <xdr:col>28</xdr:col>
      <xdr:colOff>365125</xdr:colOff>
      <xdr:row>31</xdr:row>
      <xdr:rowOff>68885</xdr:rowOff>
    </xdr:to>
    <xdr:sp macro="" textlink="">
      <xdr:nvSpPr>
        <xdr:cNvPr id="745" name="フローチャート : 判断 744"/>
        <xdr:cNvSpPr/>
      </xdr:nvSpPr>
      <xdr:spPr>
        <a:xfrm>
          <a:off x="19494500" y="528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85412</xdr:rowOff>
    </xdr:from>
    <xdr:ext cx="469744" cy="259045"/>
    <xdr:sp macro="" textlink="">
      <xdr:nvSpPr>
        <xdr:cNvPr id="746" name="テキスト ボックス 745"/>
        <xdr:cNvSpPr txBox="1"/>
      </xdr:nvSpPr>
      <xdr:spPr>
        <a:xfrm>
          <a:off x="19310427"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91643</xdr:rowOff>
    </xdr:from>
    <xdr:to>
      <xdr:col>27</xdr:col>
      <xdr:colOff>161925</xdr:colOff>
      <xdr:row>34</xdr:row>
      <xdr:rowOff>21793</xdr:rowOff>
    </xdr:to>
    <xdr:sp macro="" textlink="">
      <xdr:nvSpPr>
        <xdr:cNvPr id="747" name="フローチャート : 判断 746"/>
        <xdr:cNvSpPr/>
      </xdr:nvSpPr>
      <xdr:spPr>
        <a:xfrm>
          <a:off x="18605500" y="574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38320</xdr:rowOff>
    </xdr:from>
    <xdr:ext cx="469744" cy="259045"/>
    <xdr:sp macro="" textlink="">
      <xdr:nvSpPr>
        <xdr:cNvPr id="748" name="テキスト ボックス 747"/>
        <xdr:cNvSpPr txBox="1"/>
      </xdr:nvSpPr>
      <xdr:spPr>
        <a:xfrm>
          <a:off x="18421427" y="55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消防費の住民一人当たりのコストは類似団体の平均を上回っているが、この要因は</a:t>
          </a:r>
          <a:r>
            <a:rPr kumimoji="1" lang="en-US" altLang="ja-JP" sz="1300">
              <a:latin typeface="ＭＳ Ｐゴシック"/>
            </a:rPr>
            <a:t>H</a:t>
          </a:r>
          <a:r>
            <a:rPr kumimoji="1" lang="ja-JP" altLang="en-US" sz="1300">
              <a:latin typeface="ＭＳ Ｐゴシック"/>
            </a:rPr>
            <a:t>２６</a:t>
          </a:r>
          <a:r>
            <a:rPr kumimoji="1" lang="en-US" altLang="ja-JP" sz="1300">
              <a:latin typeface="ＭＳ Ｐゴシック"/>
            </a:rPr>
            <a:t>,</a:t>
          </a:r>
          <a:r>
            <a:rPr kumimoji="1" lang="ja-JP" altLang="en-US" sz="1300">
              <a:latin typeface="ＭＳ Ｐゴシック"/>
            </a:rPr>
            <a:t>２７に新たに行った事業である、防災コミュニティセンターの整備等によるものである。</a:t>
          </a:r>
          <a:endParaRPr kumimoji="1" lang="en-US" altLang="ja-JP" sz="1300">
            <a:latin typeface="ＭＳ Ｐゴシック"/>
          </a:endParaRPr>
        </a:p>
        <a:p>
          <a:r>
            <a:rPr kumimoji="1" lang="ja-JP" altLang="en-US" sz="1300">
              <a:latin typeface="ＭＳ Ｐゴシック"/>
            </a:rPr>
            <a:t>商工費の住民一人当たりのコストは類似団体の平均を下回っているが、プレミアム付き商品券発行事業等により、住民一人当たりのコストは増加した。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年度以降、地方交付税の増加や投資的事業の抑制などにより、財政調整基金については大きな取崩しを行わず、実質収支も黒字を確保してきた。しかし平成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年度は、投資的経費や公債費の増加に伴い、実質単年度収支がマイナスとなり、財政調整基金の取崩しを行った。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一般会計は、投資的経費や公債費の増加に伴い、実質単年度収支は赤字である。</a:t>
          </a:r>
        </a:p>
        <a:p>
          <a:r>
            <a:rPr kumimoji="1" lang="ja-JP" altLang="en-US" sz="1400">
              <a:latin typeface="ＭＳ ゴシック" pitchFamily="49" charset="-128"/>
              <a:ea typeface="ＭＳ ゴシック" pitchFamily="49" charset="-128"/>
            </a:rPr>
            <a:t>　国民健康保険特別会計は、平成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年度末には累積赤字が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千万円となったものの、その後健全化の取組みにより毎年度単年度黒字を達成し、実質収支（赤字）額は縮小し続けている。今後も、累積赤字額の解消に努めていく。</a:t>
          </a:r>
        </a:p>
        <a:p>
          <a:r>
            <a:rPr kumimoji="1" lang="ja-JP" altLang="en-US" sz="1400">
              <a:latin typeface="ＭＳ ゴシック" pitchFamily="49" charset="-128"/>
              <a:ea typeface="ＭＳ ゴシック" pitchFamily="49" charset="-128"/>
            </a:rPr>
            <a:t>　病院事業会計については、現在指定管理により病院を運営しており、公債費等について一般会計からの繰入れを行っているため、収支均衡となっている。　</a:t>
          </a:r>
        </a:p>
        <a:p>
          <a:r>
            <a:rPr kumimoji="1" lang="ja-JP" altLang="en-US" sz="1400">
              <a:latin typeface="ＭＳ ゴシック" pitchFamily="49" charset="-128"/>
              <a:ea typeface="ＭＳ ゴシック" pitchFamily="49" charset="-128"/>
            </a:rPr>
            <a:t>　下水道事業特別会計についても、収支の不足額については一般会計より繰入れを行うことで収支均衡となっている。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0515&#20462;&#27491;&#12304;&#36001;&#25919;&#29366;&#27841;&#36039;&#26009;&#38598;&#12305;_272329_&#38442;&#21335;&#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44.1</v>
          </cell>
          <cell r="L73">
            <v>55.2</v>
          </cell>
          <cell r="M73">
            <v>56</v>
          </cell>
          <cell r="N73">
            <v>56.8</v>
          </cell>
          <cell r="O73">
            <v>59.2</v>
          </cell>
        </row>
        <row r="75">
          <cell r="K75">
            <v>8.1</v>
          </cell>
          <cell r="L75">
            <v>8.1</v>
          </cell>
          <cell r="M75">
            <v>8.6999999999999993</v>
          </cell>
          <cell r="N75">
            <v>9.6999999999999993</v>
          </cell>
          <cell r="O75">
            <v>9.9</v>
          </cell>
        </row>
        <row r="77">
          <cell r="G77" t="str">
            <v>類似団体内平均値</v>
          </cell>
          <cell r="K77">
            <v>79.5</v>
          </cell>
          <cell r="L77">
            <v>67.900000000000006</v>
          </cell>
          <cell r="M77">
            <v>56.6</v>
          </cell>
          <cell r="N77">
            <v>61.3</v>
          </cell>
          <cell r="O77">
            <v>33.6</v>
          </cell>
        </row>
        <row r="79">
          <cell r="K79">
            <v>10.6</v>
          </cell>
          <cell r="L79">
            <v>10.199999999999999</v>
          </cell>
          <cell r="M79">
            <v>9.6</v>
          </cell>
          <cell r="N79">
            <v>9.3000000000000007</v>
          </cell>
          <cell r="O79">
            <v>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18843225</v>
      </c>
      <c r="BO4" s="349"/>
      <c r="BP4" s="349"/>
      <c r="BQ4" s="349"/>
      <c r="BR4" s="349"/>
      <c r="BS4" s="349"/>
      <c r="BT4" s="349"/>
      <c r="BU4" s="350"/>
      <c r="BV4" s="348">
        <v>17564436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1.8</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18640627</v>
      </c>
      <c r="BO5" s="386"/>
      <c r="BP5" s="386"/>
      <c r="BQ5" s="386"/>
      <c r="BR5" s="386"/>
      <c r="BS5" s="386"/>
      <c r="BT5" s="386"/>
      <c r="BU5" s="387"/>
      <c r="BV5" s="385">
        <v>17354846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97.4</v>
      </c>
      <c r="CU5" s="383"/>
      <c r="CV5" s="383"/>
      <c r="CW5" s="383"/>
      <c r="CX5" s="383"/>
      <c r="CY5" s="383"/>
      <c r="CZ5" s="383"/>
      <c r="DA5" s="384"/>
      <c r="DB5" s="382">
        <v>99.8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202598</v>
      </c>
      <c r="BO6" s="386"/>
      <c r="BP6" s="386"/>
      <c r="BQ6" s="386"/>
      <c r="BR6" s="386"/>
      <c r="BS6" s="386"/>
      <c r="BT6" s="386"/>
      <c r="BU6" s="387"/>
      <c r="BV6" s="385">
        <v>209590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104.7</v>
      </c>
      <c r="CU6" s="423"/>
      <c r="CV6" s="423"/>
      <c r="CW6" s="423"/>
      <c r="CX6" s="423"/>
      <c r="CY6" s="423"/>
      <c r="CZ6" s="423"/>
      <c r="DA6" s="424"/>
      <c r="DB6" s="422">
        <v>108.4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2991</v>
      </c>
      <c r="BO7" s="386"/>
      <c r="BP7" s="386"/>
      <c r="BQ7" s="386"/>
      <c r="BR7" s="386"/>
      <c r="BS7" s="386"/>
      <c r="BT7" s="386"/>
      <c r="BU7" s="387"/>
      <c r="BV7" s="385">
        <v>9996</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10888033</v>
      </c>
      <c r="CU7" s="386"/>
      <c r="CV7" s="386"/>
      <c r="CW7" s="386"/>
      <c r="CX7" s="386"/>
      <c r="CY7" s="386"/>
      <c r="CZ7" s="386"/>
      <c r="DA7" s="387"/>
      <c r="DB7" s="385">
        <v>10639376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199607</v>
      </c>
      <c r="BO8" s="386"/>
      <c r="BP8" s="386"/>
      <c r="BQ8" s="386"/>
      <c r="BR8" s="386"/>
      <c r="BS8" s="386"/>
      <c r="BT8" s="386"/>
      <c r="BU8" s="387"/>
      <c r="BV8" s="385">
        <v>199594</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0.53</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54276</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13</v>
      </c>
      <c r="BO9" s="386"/>
      <c r="BP9" s="386"/>
      <c r="BQ9" s="386"/>
      <c r="BR9" s="386"/>
      <c r="BS9" s="386"/>
      <c r="BT9" s="386"/>
      <c r="BU9" s="387"/>
      <c r="BV9" s="385">
        <v>-7114</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13.2</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56646</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63798</v>
      </c>
      <c r="BO10" s="386"/>
      <c r="BP10" s="386"/>
      <c r="BQ10" s="386"/>
      <c r="BR10" s="386"/>
      <c r="BS10" s="386"/>
      <c r="BT10" s="386"/>
      <c r="BU10" s="387"/>
      <c r="BV10" s="385">
        <v>1594</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56475</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150780</v>
      </c>
      <c r="BO12" s="386"/>
      <c r="BP12" s="386"/>
      <c r="BQ12" s="386"/>
      <c r="BR12" s="386"/>
      <c r="BS12" s="386"/>
      <c r="BT12" s="386"/>
      <c r="BU12" s="387"/>
      <c r="BV12" s="385">
        <v>314284</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56192</v>
      </c>
      <c r="S13" s="467"/>
      <c r="T13" s="467"/>
      <c r="U13" s="467"/>
      <c r="V13" s="468"/>
      <c r="W13" s="401" t="s">
        <v>120</v>
      </c>
      <c r="X13" s="402"/>
      <c r="Y13" s="402"/>
      <c r="Z13" s="402"/>
      <c r="AA13" s="402"/>
      <c r="AB13" s="392"/>
      <c r="AC13" s="436">
        <v>368</v>
      </c>
      <c r="AD13" s="437"/>
      <c r="AE13" s="437"/>
      <c r="AF13" s="437"/>
      <c r="AG13" s="476"/>
      <c r="AH13" s="436">
        <v>444</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-86969</v>
      </c>
      <c r="BO13" s="386"/>
      <c r="BP13" s="386"/>
      <c r="BQ13" s="386"/>
      <c r="BR13" s="386"/>
      <c r="BS13" s="386"/>
      <c r="BT13" s="386"/>
      <c r="BU13" s="387"/>
      <c r="BV13" s="385">
        <v>-319804</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9.6999999999999993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56975</v>
      </c>
      <c r="S14" s="467"/>
      <c r="T14" s="467"/>
      <c r="U14" s="467"/>
      <c r="V14" s="468"/>
      <c r="W14" s="375"/>
      <c r="X14" s="376"/>
      <c r="Y14" s="376"/>
      <c r="Z14" s="376"/>
      <c r="AA14" s="376"/>
      <c r="AB14" s="365"/>
      <c r="AC14" s="469">
        <v>1.6</v>
      </c>
      <c r="AD14" s="470"/>
      <c r="AE14" s="470"/>
      <c r="AF14" s="470"/>
      <c r="AG14" s="471"/>
      <c r="AH14" s="469">
        <v>1.8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59.2</v>
      </c>
      <c r="CU14" s="481"/>
      <c r="CV14" s="481"/>
      <c r="CW14" s="481"/>
      <c r="CX14" s="481"/>
      <c r="CY14" s="481"/>
      <c r="CZ14" s="481"/>
      <c r="DA14" s="482"/>
      <c r="DB14" s="480">
        <v>56.8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56708</v>
      </c>
      <c r="S15" s="467"/>
      <c r="T15" s="467"/>
      <c r="U15" s="467"/>
      <c r="V15" s="468"/>
      <c r="W15" s="401" t="s">
        <v>127</v>
      </c>
      <c r="X15" s="402"/>
      <c r="Y15" s="402"/>
      <c r="Z15" s="402"/>
      <c r="AA15" s="402"/>
      <c r="AB15" s="392"/>
      <c r="AC15" s="436">
        <v>5458</v>
      </c>
      <c r="AD15" s="437"/>
      <c r="AE15" s="437"/>
      <c r="AF15" s="437"/>
      <c r="AG15" s="476"/>
      <c r="AH15" s="436">
        <v>6510</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4826978</v>
      </c>
      <c r="BO15" s="349"/>
      <c r="BP15" s="349"/>
      <c r="BQ15" s="349"/>
      <c r="BR15" s="349"/>
      <c r="BS15" s="349"/>
      <c r="BT15" s="349"/>
      <c r="BU15" s="350"/>
      <c r="BV15" s="348">
        <v>4569858</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24.2</v>
      </c>
      <c r="AD16" s="470"/>
      <c r="AE16" s="470"/>
      <c r="AF16" s="470"/>
      <c r="AG16" s="471"/>
      <c r="AH16" s="469">
        <v>26.1</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8838701</v>
      </c>
      <c r="BO16" s="386"/>
      <c r="BP16" s="386"/>
      <c r="BQ16" s="386"/>
      <c r="BR16" s="386"/>
      <c r="BS16" s="386"/>
      <c r="BT16" s="386"/>
      <c r="BU16" s="387"/>
      <c r="BV16" s="385">
        <v>8471801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16717</v>
      </c>
      <c r="AD17" s="437"/>
      <c r="AE17" s="437"/>
      <c r="AF17" s="437"/>
      <c r="AG17" s="476"/>
      <c r="AH17" s="436">
        <v>17565</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6087479</v>
      </c>
      <c r="BO17" s="386"/>
      <c r="BP17" s="386"/>
      <c r="BQ17" s="386"/>
      <c r="BR17" s="386"/>
      <c r="BS17" s="386"/>
      <c r="BT17" s="386"/>
      <c r="BU17" s="387"/>
      <c r="BV17" s="385">
        <v>5846111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36.17</v>
      </c>
      <c r="M18" s="498"/>
      <c r="N18" s="498"/>
      <c r="O18" s="498"/>
      <c r="P18" s="498"/>
      <c r="Q18" s="498"/>
      <c r="R18" s="499"/>
      <c r="S18" s="499"/>
      <c r="T18" s="499"/>
      <c r="U18" s="499"/>
      <c r="V18" s="500"/>
      <c r="W18" s="403"/>
      <c r="X18" s="404"/>
      <c r="Y18" s="404"/>
      <c r="Z18" s="404"/>
      <c r="AA18" s="404"/>
      <c r="AB18" s="395"/>
      <c r="AC18" s="501">
        <v>74.2</v>
      </c>
      <c r="AD18" s="502"/>
      <c r="AE18" s="502"/>
      <c r="AF18" s="502"/>
      <c r="AG18" s="503"/>
      <c r="AH18" s="501">
        <v>70.3</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11128883</v>
      </c>
      <c r="BO18" s="386"/>
      <c r="BP18" s="386"/>
      <c r="BQ18" s="386"/>
      <c r="BR18" s="386"/>
      <c r="BS18" s="386"/>
      <c r="BT18" s="386"/>
      <c r="BU18" s="387"/>
      <c r="BV18" s="385">
        <v>10730987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1501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12877151</v>
      </c>
      <c r="BO19" s="386"/>
      <c r="BP19" s="386"/>
      <c r="BQ19" s="386"/>
      <c r="BR19" s="386"/>
      <c r="BS19" s="386"/>
      <c r="BT19" s="386"/>
      <c r="BU19" s="387"/>
      <c r="BV19" s="385">
        <v>12189112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20710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16903904</v>
      </c>
      <c r="BO23" s="386"/>
      <c r="BP23" s="386"/>
      <c r="BQ23" s="386"/>
      <c r="BR23" s="386"/>
      <c r="BS23" s="386"/>
      <c r="BT23" s="386"/>
      <c r="BU23" s="387"/>
      <c r="BV23" s="385">
        <v>16501908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8075</v>
      </c>
      <c r="R24" s="437"/>
      <c r="S24" s="437"/>
      <c r="T24" s="437"/>
      <c r="U24" s="437"/>
      <c r="V24" s="476"/>
      <c r="W24" s="531"/>
      <c r="X24" s="519"/>
      <c r="Y24" s="520"/>
      <c r="Z24" s="435" t="s">
        <v>150</v>
      </c>
      <c r="AA24" s="415"/>
      <c r="AB24" s="415"/>
      <c r="AC24" s="415"/>
      <c r="AD24" s="415"/>
      <c r="AE24" s="415"/>
      <c r="AF24" s="415"/>
      <c r="AG24" s="416"/>
      <c r="AH24" s="436">
        <v>304</v>
      </c>
      <c r="AI24" s="437"/>
      <c r="AJ24" s="437"/>
      <c r="AK24" s="437"/>
      <c r="AL24" s="476"/>
      <c r="AM24" s="436">
        <v>1016880</v>
      </c>
      <c r="AN24" s="437"/>
      <c r="AO24" s="437"/>
      <c r="AP24" s="437"/>
      <c r="AQ24" s="437"/>
      <c r="AR24" s="476"/>
      <c r="AS24" s="436">
        <v>3345</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13743489</v>
      </c>
      <c r="BO24" s="386"/>
      <c r="BP24" s="386"/>
      <c r="BQ24" s="386"/>
      <c r="BR24" s="386"/>
      <c r="BS24" s="386"/>
      <c r="BT24" s="386"/>
      <c r="BU24" s="387"/>
      <c r="BV24" s="385">
        <v>12854370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1</v>
      </c>
      <c r="M25" s="437"/>
      <c r="N25" s="437"/>
      <c r="O25" s="437"/>
      <c r="P25" s="476"/>
      <c r="Q25" s="436">
        <v>6840</v>
      </c>
      <c r="R25" s="437"/>
      <c r="S25" s="437"/>
      <c r="T25" s="437"/>
      <c r="U25" s="437"/>
      <c r="V25" s="476"/>
      <c r="W25" s="531"/>
      <c r="X25" s="519"/>
      <c r="Y25" s="520"/>
      <c r="Z25" s="435" t="s">
        <v>153</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2675466</v>
      </c>
      <c r="BO25" s="349"/>
      <c r="BP25" s="349"/>
      <c r="BQ25" s="349"/>
      <c r="BR25" s="349"/>
      <c r="BS25" s="349"/>
      <c r="BT25" s="349"/>
      <c r="BU25" s="350"/>
      <c r="BV25" s="348">
        <v>1664519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6175</v>
      </c>
      <c r="R26" s="437"/>
      <c r="S26" s="437"/>
      <c r="T26" s="437"/>
      <c r="U26" s="437"/>
      <c r="V26" s="476"/>
      <c r="W26" s="531"/>
      <c r="X26" s="519"/>
      <c r="Y26" s="520"/>
      <c r="Z26" s="435" t="s">
        <v>156</v>
      </c>
      <c r="AA26" s="541"/>
      <c r="AB26" s="541"/>
      <c r="AC26" s="541"/>
      <c r="AD26" s="541"/>
      <c r="AE26" s="541"/>
      <c r="AF26" s="541"/>
      <c r="AG26" s="542"/>
      <c r="AH26" s="436">
        <v>40</v>
      </c>
      <c r="AI26" s="437"/>
      <c r="AJ26" s="437"/>
      <c r="AK26" s="437"/>
      <c r="AL26" s="476"/>
      <c r="AM26" s="436">
        <v>137440</v>
      </c>
      <c r="AN26" s="437"/>
      <c r="AO26" s="437"/>
      <c r="AP26" s="437"/>
      <c r="AQ26" s="437"/>
      <c r="AR26" s="476"/>
      <c r="AS26" s="436">
        <v>3436</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5300</v>
      </c>
      <c r="R27" s="437"/>
      <c r="S27" s="437"/>
      <c r="T27" s="437"/>
      <c r="U27" s="437"/>
      <c r="V27" s="476"/>
      <c r="W27" s="531"/>
      <c r="X27" s="519"/>
      <c r="Y27" s="520"/>
      <c r="Z27" s="435" t="s">
        <v>159</v>
      </c>
      <c r="AA27" s="415"/>
      <c r="AB27" s="415"/>
      <c r="AC27" s="415"/>
      <c r="AD27" s="415"/>
      <c r="AE27" s="415"/>
      <c r="AF27" s="415"/>
      <c r="AG27" s="416"/>
      <c r="AH27" s="436">
        <v>33</v>
      </c>
      <c r="AI27" s="437"/>
      <c r="AJ27" s="437"/>
      <c r="AK27" s="437"/>
      <c r="AL27" s="476"/>
      <c r="AM27" s="436">
        <v>101103</v>
      </c>
      <c r="AN27" s="437"/>
      <c r="AO27" s="437"/>
      <c r="AP27" s="437"/>
      <c r="AQ27" s="437"/>
      <c r="AR27" s="476"/>
      <c r="AS27" s="436">
        <v>3064</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t="s">
        <v>118</v>
      </c>
      <c r="BO27" s="555"/>
      <c r="BP27" s="555"/>
      <c r="BQ27" s="555"/>
      <c r="BR27" s="555"/>
      <c r="BS27" s="555"/>
      <c r="BT27" s="555"/>
      <c r="BU27" s="556"/>
      <c r="BV27" s="554" t="s">
        <v>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4800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1791644</v>
      </c>
      <c r="BO28" s="349"/>
      <c r="BP28" s="349"/>
      <c r="BQ28" s="349"/>
      <c r="BR28" s="349"/>
      <c r="BS28" s="349"/>
      <c r="BT28" s="349"/>
      <c r="BU28" s="350"/>
      <c r="BV28" s="348">
        <v>1878626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14</v>
      </c>
      <c r="M29" s="437"/>
      <c r="N29" s="437"/>
      <c r="O29" s="437"/>
      <c r="P29" s="476"/>
      <c r="Q29" s="436">
        <v>4600</v>
      </c>
      <c r="R29" s="437"/>
      <c r="S29" s="437"/>
      <c r="T29" s="437"/>
      <c r="U29" s="437"/>
      <c r="V29" s="476"/>
      <c r="W29" s="532"/>
      <c r="X29" s="533"/>
      <c r="Y29" s="534"/>
      <c r="Z29" s="435" t="s">
        <v>166</v>
      </c>
      <c r="AA29" s="415"/>
      <c r="AB29" s="415"/>
      <c r="AC29" s="415"/>
      <c r="AD29" s="415"/>
      <c r="AE29" s="415"/>
      <c r="AF29" s="415"/>
      <c r="AG29" s="416"/>
      <c r="AH29" s="436">
        <v>337</v>
      </c>
      <c r="AI29" s="437"/>
      <c r="AJ29" s="437"/>
      <c r="AK29" s="437"/>
      <c r="AL29" s="476"/>
      <c r="AM29" s="436">
        <v>1117983</v>
      </c>
      <c r="AN29" s="437"/>
      <c r="AO29" s="437"/>
      <c r="AP29" s="437"/>
      <c r="AQ29" s="437"/>
      <c r="AR29" s="476"/>
      <c r="AS29" s="436">
        <v>3317</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336540</v>
      </c>
      <c r="BO29" s="386"/>
      <c r="BP29" s="386"/>
      <c r="BQ29" s="386"/>
      <c r="BR29" s="386"/>
      <c r="BS29" s="386"/>
      <c r="BT29" s="386"/>
      <c r="BU29" s="387"/>
      <c r="BV29" s="385">
        <v>431047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98.9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987704</v>
      </c>
      <c r="BO30" s="555"/>
      <c r="BP30" s="555"/>
      <c r="BQ30" s="555"/>
      <c r="BR30" s="555"/>
      <c r="BS30" s="555"/>
      <c r="BT30" s="555"/>
      <c r="BU30" s="556"/>
      <c r="BV30" s="554">
        <v>891330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泉南清掃事務組合（一般会計）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泉州南消防組合（一般会計）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大阪府後期高齢者医療広域連合（一般会計）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大阪府後期高齢者医療広域連合（特別会計）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大阪広域水道企業団（水道事業会計）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大阪広域水道企業団（工業用水道事業会計）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526</v>
      </c>
      <c r="D34" s="1151"/>
      <c r="E34" s="1152"/>
      <c r="F34" s="32" t="s">
        <v>527</v>
      </c>
      <c r="G34" s="33" t="s">
        <v>528</v>
      </c>
      <c r="H34" s="33" t="s">
        <v>529</v>
      </c>
      <c r="I34" s="33" t="s">
        <v>530</v>
      </c>
      <c r="J34" s="34" t="s">
        <v>531</v>
      </c>
      <c r="K34" s="22"/>
      <c r="L34" s="22"/>
      <c r="M34" s="22"/>
      <c r="N34" s="22"/>
      <c r="O34" s="22"/>
      <c r="P34" s="22"/>
    </row>
    <row r="35" spans="1:16" ht="39" customHeight="1" x14ac:dyDescent="0.15">
      <c r="A35" s="22"/>
      <c r="B35" s="35"/>
      <c r="C35" s="1145" t="s">
        <v>532</v>
      </c>
      <c r="D35" s="1146"/>
      <c r="E35" s="1147"/>
      <c r="F35" s="36">
        <v>9.6199999999999992</v>
      </c>
      <c r="G35" s="37">
        <v>9.8699999999999992</v>
      </c>
      <c r="H35" s="37">
        <v>10.24</v>
      </c>
      <c r="I35" s="37">
        <v>7.44</v>
      </c>
      <c r="J35" s="38">
        <v>6.71</v>
      </c>
      <c r="K35" s="22"/>
      <c r="L35" s="22"/>
      <c r="M35" s="22"/>
      <c r="N35" s="22"/>
      <c r="O35" s="22"/>
      <c r="P35" s="22"/>
    </row>
    <row r="36" spans="1:16" ht="39" customHeight="1" x14ac:dyDescent="0.15">
      <c r="A36" s="22"/>
      <c r="B36" s="35"/>
      <c r="C36" s="1145" t="s">
        <v>533</v>
      </c>
      <c r="D36" s="1146"/>
      <c r="E36" s="1147"/>
      <c r="F36" s="36">
        <v>2.31</v>
      </c>
      <c r="G36" s="37">
        <v>1.68</v>
      </c>
      <c r="H36" s="37">
        <v>1.94</v>
      </c>
      <c r="I36" s="37">
        <v>1.87</v>
      </c>
      <c r="J36" s="38">
        <v>1.83</v>
      </c>
      <c r="K36" s="22"/>
      <c r="L36" s="22"/>
      <c r="M36" s="22"/>
      <c r="N36" s="22"/>
      <c r="O36" s="22"/>
      <c r="P36" s="22"/>
    </row>
    <row r="37" spans="1:16" ht="39" customHeight="1" x14ac:dyDescent="0.15">
      <c r="A37" s="22"/>
      <c r="B37" s="35"/>
      <c r="C37" s="1145" t="s">
        <v>534</v>
      </c>
      <c r="D37" s="1146"/>
      <c r="E37" s="1147"/>
      <c r="F37" s="36">
        <v>0</v>
      </c>
      <c r="G37" s="37">
        <v>0</v>
      </c>
      <c r="H37" s="37">
        <v>0</v>
      </c>
      <c r="I37" s="37">
        <v>0</v>
      </c>
      <c r="J37" s="38">
        <v>1.53</v>
      </c>
      <c r="K37" s="22"/>
      <c r="L37" s="22"/>
      <c r="M37" s="22"/>
      <c r="N37" s="22"/>
      <c r="O37" s="22"/>
      <c r="P37" s="22"/>
    </row>
    <row r="38" spans="1:16" ht="39" customHeight="1" x14ac:dyDescent="0.15">
      <c r="A38" s="22"/>
      <c r="B38" s="35"/>
      <c r="C38" s="1145" t="s">
        <v>535</v>
      </c>
      <c r="D38" s="1146"/>
      <c r="E38" s="1147"/>
      <c r="F38" s="36">
        <v>0.1</v>
      </c>
      <c r="G38" s="37">
        <v>0.67</v>
      </c>
      <c r="H38" s="37">
        <v>0.47</v>
      </c>
      <c r="I38" s="37">
        <v>0.57999999999999996</v>
      </c>
      <c r="J38" s="38">
        <v>1.1000000000000001</v>
      </c>
      <c r="K38" s="22"/>
      <c r="L38" s="22"/>
      <c r="M38" s="22"/>
      <c r="N38" s="22"/>
      <c r="O38" s="22"/>
      <c r="P38" s="22"/>
    </row>
    <row r="39" spans="1:16" ht="39" customHeight="1" x14ac:dyDescent="0.15">
      <c r="A39" s="22"/>
      <c r="B39" s="35"/>
      <c r="C39" s="1145" t="s">
        <v>536</v>
      </c>
      <c r="D39" s="1146"/>
      <c r="E39" s="1147"/>
      <c r="F39" s="36">
        <v>0.09</v>
      </c>
      <c r="G39" s="37">
        <v>0.14000000000000001</v>
      </c>
      <c r="H39" s="37">
        <v>0.14000000000000001</v>
      </c>
      <c r="I39" s="37">
        <v>0.18</v>
      </c>
      <c r="J39" s="38">
        <v>0.16</v>
      </c>
      <c r="K39" s="22"/>
      <c r="L39" s="22"/>
      <c r="M39" s="22"/>
      <c r="N39" s="22"/>
      <c r="O39" s="22"/>
      <c r="P39" s="22"/>
    </row>
    <row r="40" spans="1:16" ht="39" customHeight="1" x14ac:dyDescent="0.15">
      <c r="A40" s="22"/>
      <c r="B40" s="35"/>
      <c r="C40" s="1145" t="s">
        <v>537</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538</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539</v>
      </c>
      <c r="D43" s="1149"/>
      <c r="E43" s="1150"/>
      <c r="F43" s="41" t="s">
        <v>478</v>
      </c>
      <c r="G43" s="42" t="s">
        <v>478</v>
      </c>
      <c r="H43" s="42" t="s">
        <v>478</v>
      </c>
      <c r="I43" s="42" t="s">
        <v>478</v>
      </c>
      <c r="J43" s="43" t="s">
        <v>478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1717</v>
      </c>
      <c r="L45" s="60">
        <v>1678</v>
      </c>
      <c r="M45" s="60">
        <v>1679</v>
      </c>
      <c r="N45" s="60">
        <v>1847</v>
      </c>
      <c r="O45" s="61">
        <v>1718</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14</v>
      </c>
      <c r="F48" s="1155"/>
      <c r="G48" s="1155"/>
      <c r="H48" s="1155"/>
      <c r="I48" s="1155"/>
      <c r="J48" s="1156"/>
      <c r="K48" s="63">
        <v>482</v>
      </c>
      <c r="L48" s="64">
        <v>640</v>
      </c>
      <c r="M48" s="64">
        <v>686</v>
      </c>
      <c r="N48" s="64">
        <v>728</v>
      </c>
      <c r="O48" s="65">
        <v>738</v>
      </c>
      <c r="P48" s="48"/>
      <c r="Q48" s="48"/>
      <c r="R48" s="48"/>
      <c r="S48" s="48"/>
      <c r="T48" s="48"/>
      <c r="U48" s="48"/>
    </row>
    <row r="49" spans="1:21" ht="30.75" customHeight="1" x14ac:dyDescent="0.15">
      <c r="A49" s="48"/>
      <c r="B49" s="1163"/>
      <c r="C49" s="1164"/>
      <c r="D49" s="62"/>
      <c r="E49" s="1155" t="s">
        <v>15</v>
      </c>
      <c r="F49" s="1155"/>
      <c r="G49" s="1155"/>
      <c r="H49" s="1155"/>
      <c r="I49" s="1155"/>
      <c r="J49" s="1156"/>
      <c r="K49" s="63">
        <v>28</v>
      </c>
      <c r="L49" s="64">
        <v>50</v>
      </c>
      <c r="M49" s="64">
        <v>15</v>
      </c>
      <c r="N49" s="64">
        <v>22</v>
      </c>
      <c r="O49" s="65">
        <v>89</v>
      </c>
      <c r="P49" s="48"/>
      <c r="Q49" s="48"/>
      <c r="R49" s="48"/>
      <c r="S49" s="48"/>
      <c r="T49" s="48"/>
      <c r="U49" s="48"/>
    </row>
    <row r="50" spans="1:21" ht="30.75" customHeight="1" x14ac:dyDescent="0.15">
      <c r="A50" s="48"/>
      <c r="B50" s="1163"/>
      <c r="C50" s="1164"/>
      <c r="D50" s="62"/>
      <c r="E50" s="1155" t="s">
        <v>16</v>
      </c>
      <c r="F50" s="1155"/>
      <c r="G50" s="1155"/>
      <c r="H50" s="1155"/>
      <c r="I50" s="1155"/>
      <c r="J50" s="1156"/>
      <c r="K50" s="63">
        <v>88</v>
      </c>
      <c r="L50" s="64">
        <v>88</v>
      </c>
      <c r="M50" s="64">
        <v>88</v>
      </c>
      <c r="N50" s="64">
        <v>88</v>
      </c>
      <c r="O50" s="65">
        <v>88</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1629</v>
      </c>
      <c r="L52" s="64">
        <v>1593</v>
      </c>
      <c r="M52" s="64">
        <v>1598</v>
      </c>
      <c r="N52" s="64">
        <v>1702</v>
      </c>
      <c r="O52" s="65">
        <v>1674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686</v>
      </c>
      <c r="L53" s="69">
        <v>863</v>
      </c>
      <c r="M53" s="69">
        <v>870</v>
      </c>
      <c r="N53" s="69">
        <v>983</v>
      </c>
      <c r="O53" s="70">
        <v>959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169" t="s">
        <v>23</v>
      </c>
      <c r="C41" s="1170"/>
      <c r="D41" s="81"/>
      <c r="E41" s="1175" t="s">
        <v>24</v>
      </c>
      <c r="F41" s="1175"/>
      <c r="G41" s="1175"/>
      <c r="H41" s="1176"/>
      <c r="I41" s="82">
        <v>16085</v>
      </c>
      <c r="J41" s="83">
        <v>15947</v>
      </c>
      <c r="K41" s="83">
        <v>16435</v>
      </c>
      <c r="L41" s="83">
        <v>16502</v>
      </c>
      <c r="M41" s="84">
        <v>16904</v>
      </c>
    </row>
    <row r="42" spans="2:13" ht="27.75" customHeight="1" x14ac:dyDescent="0.15">
      <c r="B42" s="1171"/>
      <c r="C42" s="1172"/>
      <c r="D42" s="85"/>
      <c r="E42" s="1177" t="s">
        <v>25</v>
      </c>
      <c r="F42" s="1177"/>
      <c r="G42" s="1177"/>
      <c r="H42" s="1178"/>
      <c r="I42" s="86">
        <v>353</v>
      </c>
      <c r="J42" s="87">
        <v>265</v>
      </c>
      <c r="K42" s="87">
        <v>177</v>
      </c>
      <c r="L42" s="87">
        <v>88</v>
      </c>
      <c r="M42" s="88" t="s">
        <v>478</v>
      </c>
    </row>
    <row r="43" spans="2:13" ht="27.75" customHeight="1" x14ac:dyDescent="0.15">
      <c r="B43" s="1171"/>
      <c r="C43" s="1172"/>
      <c r="D43" s="85"/>
      <c r="E43" s="1177" t="s">
        <v>26</v>
      </c>
      <c r="F43" s="1177"/>
      <c r="G43" s="1177"/>
      <c r="H43" s="1178"/>
      <c r="I43" s="86">
        <v>7144</v>
      </c>
      <c r="J43" s="87">
        <v>8673</v>
      </c>
      <c r="K43" s="87">
        <v>8545</v>
      </c>
      <c r="L43" s="87">
        <v>8836</v>
      </c>
      <c r="M43" s="88">
        <v>8483</v>
      </c>
    </row>
    <row r="44" spans="2:13" ht="27.75" customHeight="1" x14ac:dyDescent="0.15">
      <c r="B44" s="1171"/>
      <c r="C44" s="1172"/>
      <c r="D44" s="85"/>
      <c r="E44" s="1177" t="s">
        <v>27</v>
      </c>
      <c r="F44" s="1177"/>
      <c r="G44" s="1177"/>
      <c r="H44" s="1178"/>
      <c r="I44" s="86">
        <v>318</v>
      </c>
      <c r="J44" s="87">
        <v>497</v>
      </c>
      <c r="K44" s="87">
        <v>730</v>
      </c>
      <c r="L44" s="87">
        <v>1204</v>
      </c>
      <c r="M44" s="88">
        <v>1288</v>
      </c>
    </row>
    <row r="45" spans="2:13" ht="27.75" customHeight="1" x14ac:dyDescent="0.15">
      <c r="B45" s="1171"/>
      <c r="C45" s="1172"/>
      <c r="D45" s="85"/>
      <c r="E45" s="1177" t="s">
        <v>28</v>
      </c>
      <c r="F45" s="1177"/>
      <c r="G45" s="1177"/>
      <c r="H45" s="1178"/>
      <c r="I45" s="86">
        <v>3844</v>
      </c>
      <c r="J45" s="87">
        <v>3767</v>
      </c>
      <c r="K45" s="87">
        <v>3594</v>
      </c>
      <c r="L45" s="87">
        <v>3435</v>
      </c>
      <c r="M45" s="88">
        <v>3377</v>
      </c>
    </row>
    <row r="46" spans="2:13" ht="27.75" customHeight="1" x14ac:dyDescent="0.15">
      <c r="B46" s="1171"/>
      <c r="C46" s="1172"/>
      <c r="D46" s="85"/>
      <c r="E46" s="1177" t="s">
        <v>29</v>
      </c>
      <c r="F46" s="1177"/>
      <c r="G46" s="1177"/>
      <c r="H46" s="1178"/>
      <c r="I46" s="86" t="s">
        <v>478</v>
      </c>
      <c r="J46" s="87" t="s">
        <v>478</v>
      </c>
      <c r="K46" s="87" t="s">
        <v>478</v>
      </c>
      <c r="L46" s="87" t="s">
        <v>478</v>
      </c>
      <c r="M46" s="88" t="s">
        <v>478</v>
      </c>
    </row>
    <row r="47" spans="2:13" ht="27.75" customHeight="1" x14ac:dyDescent="0.15">
      <c r="B47" s="1171"/>
      <c r="C47" s="1172"/>
      <c r="D47" s="85"/>
      <c r="E47" s="1177" t="s">
        <v>30</v>
      </c>
      <c r="F47" s="1177"/>
      <c r="G47" s="1177"/>
      <c r="H47" s="1178"/>
      <c r="I47" s="86" t="s">
        <v>478</v>
      </c>
      <c r="J47" s="87" t="s">
        <v>478</v>
      </c>
      <c r="K47" s="87" t="s">
        <v>478</v>
      </c>
      <c r="L47" s="87" t="s">
        <v>478</v>
      </c>
      <c r="M47" s="88" t="s">
        <v>478</v>
      </c>
    </row>
    <row r="48" spans="2:13" ht="27.75" customHeight="1" x14ac:dyDescent="0.15">
      <c r="B48" s="1173"/>
      <c r="C48" s="1174"/>
      <c r="D48" s="85"/>
      <c r="E48" s="1177" t="s">
        <v>31</v>
      </c>
      <c r="F48" s="1177"/>
      <c r="G48" s="1177"/>
      <c r="H48" s="1178"/>
      <c r="I48" s="86" t="s">
        <v>478</v>
      </c>
      <c r="J48" s="87" t="s">
        <v>478</v>
      </c>
      <c r="K48" s="87" t="s">
        <v>478</v>
      </c>
      <c r="L48" s="87" t="s">
        <v>478</v>
      </c>
      <c r="M48" s="88" t="s">
        <v>478</v>
      </c>
    </row>
    <row r="49" spans="2:13" ht="27.75" customHeight="1" x14ac:dyDescent="0.15">
      <c r="B49" s="1179" t="s">
        <v>32</v>
      </c>
      <c r="C49" s="1180"/>
      <c r="D49" s="89"/>
      <c r="E49" s="1177" t="s">
        <v>33</v>
      </c>
      <c r="F49" s="1177"/>
      <c r="G49" s="1177"/>
      <c r="H49" s="1178"/>
      <c r="I49" s="86">
        <v>4115</v>
      </c>
      <c r="J49" s="87">
        <v>3965</v>
      </c>
      <c r="K49" s="87">
        <v>3854</v>
      </c>
      <c r="L49" s="87">
        <v>3443</v>
      </c>
      <c r="M49" s="88">
        <v>3084</v>
      </c>
    </row>
    <row r="50" spans="2:13" ht="27.75" customHeight="1" x14ac:dyDescent="0.15">
      <c r="B50" s="1171"/>
      <c r="C50" s="1172"/>
      <c r="D50" s="85"/>
      <c r="E50" s="1177" t="s">
        <v>34</v>
      </c>
      <c r="F50" s="1177"/>
      <c r="G50" s="1177"/>
      <c r="H50" s="1178"/>
      <c r="I50" s="86">
        <v>5055</v>
      </c>
      <c r="J50" s="87">
        <v>4909</v>
      </c>
      <c r="K50" s="87">
        <v>4788</v>
      </c>
      <c r="L50" s="87">
        <v>4755</v>
      </c>
      <c r="M50" s="88">
        <v>4889</v>
      </c>
    </row>
    <row r="51" spans="2:13" ht="27.75" customHeight="1" x14ac:dyDescent="0.15">
      <c r="B51" s="1173"/>
      <c r="C51" s="1174"/>
      <c r="D51" s="85"/>
      <c r="E51" s="1177" t="s">
        <v>35</v>
      </c>
      <c r="F51" s="1177"/>
      <c r="G51" s="1177"/>
      <c r="H51" s="1178"/>
      <c r="I51" s="86">
        <v>14510</v>
      </c>
      <c r="J51" s="87">
        <v>15187</v>
      </c>
      <c r="K51" s="87">
        <v>15604</v>
      </c>
      <c r="L51" s="87">
        <v>16583</v>
      </c>
      <c r="M51" s="88">
        <v>16399</v>
      </c>
    </row>
    <row r="52" spans="2:13" ht="27.75" customHeight="1" thickBot="1" x14ac:dyDescent="0.2">
      <c r="B52" s="1181" t="s">
        <v>36</v>
      </c>
      <c r="C52" s="1182"/>
      <c r="D52" s="90"/>
      <c r="E52" s="1183" t="s">
        <v>37</v>
      </c>
      <c r="F52" s="1183"/>
      <c r="G52" s="1183"/>
      <c r="H52" s="1184"/>
      <c r="I52" s="91">
        <v>4064</v>
      </c>
      <c r="J52" s="92">
        <v>5089</v>
      </c>
      <c r="K52" s="92">
        <v>5235</v>
      </c>
      <c r="L52" s="92">
        <v>5284</v>
      </c>
      <c r="M52" s="93">
        <v>5679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546</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546</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548</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549</v>
      </c>
    </row>
    <row r="50" spans="1:17" x14ac:dyDescent="0.15">
      <c r="B50" s="248"/>
      <c r="C50" s="244"/>
      <c r="D50" s="244"/>
      <c r="E50" s="244"/>
      <c r="F50" s="244"/>
      <c r="G50" s="1206"/>
      <c r="H50" s="1207"/>
      <c r="I50" s="1207"/>
      <c r="J50" s="1208"/>
      <c r="K50" s="1209" t="s">
        <v>518</v>
      </c>
      <c r="L50" s="1209" t="s">
        <v>519</v>
      </c>
      <c r="M50" s="1209" t="s">
        <v>520</v>
      </c>
      <c r="N50" s="1209" t="s">
        <v>521</v>
      </c>
      <c r="O50" s="1209" t="s">
        <v>522</v>
      </c>
    </row>
    <row r="51" spans="1:17" x14ac:dyDescent="0.15">
      <c r="B51" s="248"/>
      <c r="C51" s="244"/>
      <c r="D51" s="244"/>
      <c r="E51" s="244"/>
      <c r="F51" s="244"/>
      <c r="G51" s="1210" t="s">
        <v>550</v>
      </c>
      <c r="H51" s="1211"/>
      <c r="I51" s="1212" t="s">
        <v>551</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552</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553</v>
      </c>
      <c r="H55" s="1225"/>
      <c r="I55" s="1219" t="s">
        <v>551</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554</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1194" t="s">
        <v>548</v>
      </c>
      <c r="I64" s="1195"/>
      <c r="J64" s="1195"/>
      <c r="K64" s="1195"/>
      <c r="L64" s="244"/>
      <c r="M64" s="244"/>
      <c r="N64" s="244"/>
      <c r="O64" s="244"/>
    </row>
    <row r="65" spans="2:30" x14ac:dyDescent="0.15">
      <c r="B65" s="248"/>
      <c r="C65" s="244"/>
      <c r="D65" s="244"/>
      <c r="E65" s="244"/>
      <c r="F65" s="244"/>
      <c r="G65" s="1238" t="s">
        <v>556</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557</v>
      </c>
      <c r="I71" s="1244"/>
      <c r="J71" s="1240"/>
      <c r="K71" s="1240"/>
      <c r="L71" s="1241"/>
      <c r="M71" s="1240"/>
      <c r="N71" s="1241"/>
      <c r="O71" s="1242"/>
    </row>
    <row r="72" spans="2:30" x14ac:dyDescent="0.15">
      <c r="B72" s="248"/>
      <c r="C72" s="244"/>
      <c r="D72" s="244"/>
      <c r="E72" s="244"/>
      <c r="F72" s="244"/>
      <c r="G72" s="1206"/>
      <c r="H72" s="1207"/>
      <c r="I72" s="1207"/>
      <c r="J72" s="1208"/>
      <c r="K72" s="1209" t="s">
        <v>518</v>
      </c>
      <c r="L72" s="1209" t="s">
        <v>519</v>
      </c>
      <c r="M72" s="1209" t="s">
        <v>520</v>
      </c>
      <c r="N72" s="1209" t="s">
        <v>521</v>
      </c>
      <c r="O72" s="1209" t="s">
        <v>522</v>
      </c>
    </row>
    <row r="73" spans="2:30" x14ac:dyDescent="0.15">
      <c r="B73" s="248"/>
      <c r="C73" s="244"/>
      <c r="D73" s="244"/>
      <c r="E73" s="244"/>
      <c r="F73" s="244"/>
      <c r="G73" s="1210" t="s">
        <v>550</v>
      </c>
      <c r="H73" s="1211"/>
      <c r="I73" s="1212" t="s">
        <v>551</v>
      </c>
      <c r="J73" s="1212"/>
      <c r="K73" s="1245">
        <v>44.1</v>
      </c>
      <c r="L73" s="1245">
        <v>55.2</v>
      </c>
      <c r="M73" s="1217">
        <v>56</v>
      </c>
      <c r="N73" s="1217">
        <v>56.8</v>
      </c>
      <c r="O73" s="1217">
        <v>59.2</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558</v>
      </c>
      <c r="J75" s="1219"/>
      <c r="K75" s="1246">
        <v>8.1</v>
      </c>
      <c r="L75" s="1246">
        <v>8.1</v>
      </c>
      <c r="M75" s="1246">
        <v>8.6999999999999993</v>
      </c>
      <c r="N75" s="1246">
        <v>9.6999999999999993</v>
      </c>
      <c r="O75" s="1246">
        <v>9.9</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553</v>
      </c>
      <c r="H77" s="1225"/>
      <c r="I77" s="1219" t="s">
        <v>551</v>
      </c>
      <c r="J77" s="1219"/>
      <c r="K77" s="1245">
        <v>79.5</v>
      </c>
      <c r="L77" s="1245">
        <v>67.900000000000006</v>
      </c>
      <c r="M77" s="1217">
        <v>56.6</v>
      </c>
      <c r="N77" s="1217">
        <v>61.3</v>
      </c>
      <c r="O77" s="1217">
        <v>33.6</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558</v>
      </c>
      <c r="J79" s="1229"/>
      <c r="K79" s="1248">
        <v>10.6</v>
      </c>
      <c r="L79" s="1248">
        <v>10.199999999999999</v>
      </c>
      <c r="M79" s="1248">
        <v>9.6</v>
      </c>
      <c r="N79" s="1248">
        <v>9.3000000000000007</v>
      </c>
      <c r="O79" s="1248">
        <v>7</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10803</v>
      </c>
      <c r="E3" s="116"/>
      <c r="F3" s="117">
        <v>33364</v>
      </c>
      <c r="G3" s="118"/>
      <c r="H3" s="119"/>
    </row>
    <row r="4" spans="1:8" x14ac:dyDescent="0.15">
      <c r="A4" s="120"/>
      <c r="B4" s="121"/>
      <c r="C4" s="122"/>
      <c r="D4" s="123">
        <v>3763</v>
      </c>
      <c r="E4" s="124"/>
      <c r="F4" s="125">
        <v>21557</v>
      </c>
      <c r="G4" s="126"/>
      <c r="H4" s="127"/>
    </row>
    <row r="5" spans="1:8" x14ac:dyDescent="0.15">
      <c r="A5" s="108" t="s">
        <v>512</v>
      </c>
      <c r="B5" s="113"/>
      <c r="C5" s="114"/>
      <c r="D5" s="115">
        <v>9592</v>
      </c>
      <c r="E5" s="116"/>
      <c r="F5" s="117">
        <v>36396</v>
      </c>
      <c r="G5" s="118"/>
      <c r="H5" s="119"/>
    </row>
    <row r="6" spans="1:8" x14ac:dyDescent="0.15">
      <c r="A6" s="120"/>
      <c r="B6" s="121"/>
      <c r="C6" s="122"/>
      <c r="D6" s="123">
        <v>5505</v>
      </c>
      <c r="E6" s="124"/>
      <c r="F6" s="125">
        <v>19057</v>
      </c>
      <c r="G6" s="126"/>
      <c r="H6" s="127"/>
    </row>
    <row r="7" spans="1:8" x14ac:dyDescent="0.15">
      <c r="A7" s="108" t="s">
        <v>513</v>
      </c>
      <c r="B7" s="113"/>
      <c r="C7" s="114"/>
      <c r="D7" s="115">
        <v>17563</v>
      </c>
      <c r="E7" s="116"/>
      <c r="F7" s="117">
        <v>62256</v>
      </c>
      <c r="G7" s="118"/>
      <c r="H7" s="119"/>
    </row>
    <row r="8" spans="1:8" x14ac:dyDescent="0.15">
      <c r="A8" s="120"/>
      <c r="B8" s="121"/>
      <c r="C8" s="122"/>
      <c r="D8" s="123">
        <v>11024</v>
      </c>
      <c r="E8" s="124"/>
      <c r="F8" s="125">
        <v>24482</v>
      </c>
      <c r="G8" s="126"/>
      <c r="H8" s="127"/>
    </row>
    <row r="9" spans="1:8" x14ac:dyDescent="0.15">
      <c r="A9" s="108" t="s">
        <v>514</v>
      </c>
      <c r="B9" s="113"/>
      <c r="C9" s="114"/>
      <c r="D9" s="115">
        <v>23952</v>
      </c>
      <c r="E9" s="116"/>
      <c r="F9" s="117">
        <v>53896</v>
      </c>
      <c r="G9" s="118"/>
      <c r="H9" s="119"/>
    </row>
    <row r="10" spans="1:8" x14ac:dyDescent="0.15">
      <c r="A10" s="120"/>
      <c r="B10" s="121"/>
      <c r="C10" s="122"/>
      <c r="D10" s="123">
        <v>11567</v>
      </c>
      <c r="E10" s="124"/>
      <c r="F10" s="125">
        <v>20608</v>
      </c>
      <c r="G10" s="126"/>
      <c r="H10" s="127"/>
    </row>
    <row r="11" spans="1:8" x14ac:dyDescent="0.15">
      <c r="A11" s="108" t="s">
        <v>515</v>
      </c>
      <c r="B11" s="113"/>
      <c r="C11" s="114"/>
      <c r="D11" s="115">
        <v>33697</v>
      </c>
      <c r="E11" s="116"/>
      <c r="F11" s="117">
        <v>47278</v>
      </c>
      <c r="G11" s="118"/>
      <c r="H11" s="119"/>
    </row>
    <row r="12" spans="1:8" x14ac:dyDescent="0.15">
      <c r="A12" s="120"/>
      <c r="B12" s="121"/>
      <c r="C12" s="128"/>
      <c r="D12" s="123">
        <v>16559</v>
      </c>
      <c r="E12" s="124"/>
      <c r="F12" s="125">
        <v>24096</v>
      </c>
      <c r="G12" s="126"/>
      <c r="H12" s="127"/>
    </row>
    <row r="13" spans="1:8" x14ac:dyDescent="0.15">
      <c r="A13" s="108"/>
      <c r="B13" s="113"/>
      <c r="C13" s="129"/>
      <c r="D13" s="130">
        <v>19121</v>
      </c>
      <c r="E13" s="131"/>
      <c r="F13" s="132">
        <v>46638</v>
      </c>
      <c r="G13" s="133"/>
      <c r="H13" s="119"/>
    </row>
    <row r="14" spans="1:8" x14ac:dyDescent="0.15">
      <c r="A14" s="120"/>
      <c r="B14" s="121"/>
      <c r="C14" s="122"/>
      <c r="D14" s="123">
        <v>9684</v>
      </c>
      <c r="E14" s="124"/>
      <c r="F14" s="125">
        <v>21960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2.3199999999999998</v>
      </c>
      <c r="C19" s="134">
        <f>ROUND(VALUE(SUBSTITUTE(実質収支比率等に係る経年分析!G$48,"▲","-")),2)</f>
        <v>1.68</v>
      </c>
      <c r="D19" s="134">
        <f>ROUND(VALUE(SUBSTITUTE(実質収支比率等に係る経年分析!H$48,"▲","-")),2)</f>
        <v>1.95</v>
      </c>
      <c r="E19" s="134">
        <f>ROUND(VALUE(SUBSTITUTE(実質収支比率等に係る経年分析!I$48,"▲","-")),2)</f>
        <v>1.88</v>
      </c>
      <c r="F19" s="134">
        <f>ROUND(VALUE(SUBSTITUTE(実質収支比率等に係る経年分析!J$48,"▲","-")),2)</f>
        <v>1.83</v>
      </c>
    </row>
    <row r="20" spans="1:11" x14ac:dyDescent="0.15">
      <c r="A20" s="134" t="s">
        <v>42</v>
      </c>
      <c r="B20" s="134">
        <f>ROUND(VALUE(SUBSTITUTE(実質収支比率等に係る経年分析!F$47,"▲","-")),2)</f>
        <v>23.68</v>
      </c>
      <c r="C20" s="134">
        <f>ROUND(VALUE(SUBSTITUTE(実質収支比率等に係る経年分析!G$47,"▲","-")),2)</f>
        <v>21.23</v>
      </c>
      <c r="D20" s="134">
        <f>ROUND(VALUE(SUBSTITUTE(実質収支比率等に係る経年分析!H$47,"▲","-")),2)</f>
        <v>20.66</v>
      </c>
      <c r="E20" s="134">
        <f>ROUND(VALUE(SUBSTITUTE(実質収支比率等に係る経年分析!I$47,"▲","-")),2)</f>
        <v>17.66</v>
      </c>
      <c r="F20" s="134">
        <f>ROUND(VALUE(SUBSTITUTE(実質収支比率等に係る経年分析!J$47,"▲","-")),2)</f>
        <v>16.46</v>
      </c>
    </row>
    <row r="21" spans="1:11" x14ac:dyDescent="0.15">
      <c r="A21" s="134" t="s">
        <v>43</v>
      </c>
      <c r="B21" s="134">
        <f>IF(ISNUMBER(VALUE(SUBSTITUTE(実質収支比率等に係る経年分析!F$49,"▲","-"))),ROUND(VALUE(SUBSTITUTE(実質収支比率等に係る経年分析!F$49,"▲","-")),2),NA())</f>
        <v>3.7</v>
      </c>
      <c r="C21" s="134">
        <f>IF(ISNUMBER(VALUE(SUBSTITUTE(実質収支比率等に係る経年分析!G$49,"▲","-"))),ROUND(VALUE(SUBSTITUTE(実質収支比率等に係る経年分析!G$49,"▲","-")),2),NA())</f>
        <v>-3.11</v>
      </c>
      <c r="D21" s="134">
        <f>IF(ISNUMBER(VALUE(SUBSTITUTE(実質収支比率等に係る経年分析!H$49,"▲","-"))),ROUND(VALUE(SUBSTITUTE(実質収支比率等に係る経年分析!H$49,"▲","-")),2),NA())</f>
        <v>0.05</v>
      </c>
      <c r="E21" s="134">
        <f>IF(ISNUMBER(VALUE(SUBSTITUTE(実質収支比率等に係る経年分析!I$49,"▲","-"))),ROUND(VALUE(SUBSTITUTE(実質収支比率等に係る経年分析!I$49,"▲","-")),2),NA())</f>
        <v>-3.01</v>
      </c>
      <c r="F21" s="134">
        <f>IF(ISNUMBER(VALUE(SUBSTITUTE(実質収支比率等に係る経年分析!J$49,"▲","-"))),ROUND(VALUE(SUBSTITUTE(実質収支比率等に係る経年分析!J$49,"▲","-")),2),NA())</f>
        <v>-0.8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1.1000000000000001</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9.6199999999999992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9.8699999999999992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6.71</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7.82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6.59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5.95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5.0999999999999996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4.5</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1629</v>
      </c>
      <c r="E42" s="136"/>
      <c r="F42" s="136"/>
      <c r="G42" s="136">
        <f>'実質公債費比率（分子）の構造'!L$52</f>
        <v>1593</v>
      </c>
      <c r="H42" s="136"/>
      <c r="I42" s="136"/>
      <c r="J42" s="136">
        <f>'実質公債費比率（分子）の構造'!M$52</f>
        <v>1598</v>
      </c>
      <c r="K42" s="136"/>
      <c r="L42" s="136"/>
      <c r="M42" s="136">
        <f>'実質公債費比率（分子）の構造'!N$52</f>
        <v>1702</v>
      </c>
      <c r="N42" s="136"/>
      <c r="O42" s="136"/>
      <c r="P42" s="136">
        <f>'実質公債費比率（分子）の構造'!O$52</f>
        <v>1674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88</v>
      </c>
      <c r="C44" s="136"/>
      <c r="D44" s="136"/>
      <c r="E44" s="136">
        <f>'実質公債費比率（分子）の構造'!L$50</f>
        <v>88</v>
      </c>
      <c r="F44" s="136"/>
      <c r="G44" s="136"/>
      <c r="H44" s="136">
        <f>'実質公債費比率（分子）の構造'!M$50</f>
        <v>88</v>
      </c>
      <c r="I44" s="136"/>
      <c r="J44" s="136"/>
      <c r="K44" s="136">
        <f>'実質公債費比率（分子）の構造'!N$50</f>
        <v>88</v>
      </c>
      <c r="L44" s="136"/>
      <c r="M44" s="136"/>
      <c r="N44" s="136">
        <f>'実質公債費比率（分子）の構造'!O$50</f>
        <v>88</v>
      </c>
      <c r="O44" s="136"/>
      <c r="P44" s="136"/>
    </row>
    <row r="45" spans="1:16" x14ac:dyDescent="0.15">
      <c r="A45" s="136" t="s">
        <v>53</v>
      </c>
      <c r="B45" s="136">
        <f>'実質公債費比率（分子）の構造'!K$49</f>
        <v>28</v>
      </c>
      <c r="C45" s="136"/>
      <c r="D45" s="136"/>
      <c r="E45" s="136">
        <f>'実質公債費比率（分子）の構造'!L$49</f>
        <v>50</v>
      </c>
      <c r="F45" s="136"/>
      <c r="G45" s="136"/>
      <c r="H45" s="136">
        <f>'実質公債費比率（分子）の構造'!M$49</f>
        <v>15</v>
      </c>
      <c r="I45" s="136"/>
      <c r="J45" s="136"/>
      <c r="K45" s="136">
        <f>'実質公債費比率（分子）の構造'!N$49</f>
        <v>22</v>
      </c>
      <c r="L45" s="136"/>
      <c r="M45" s="136"/>
      <c r="N45" s="136">
        <f>'実質公債費比率（分子）の構造'!O$49</f>
        <v>89</v>
      </c>
      <c r="O45" s="136"/>
      <c r="P45" s="136"/>
    </row>
    <row r="46" spans="1:16" x14ac:dyDescent="0.15">
      <c r="A46" s="136" t="s">
        <v>54</v>
      </c>
      <c r="B46" s="136">
        <f>'実質公債費比率（分子）の構造'!K$48</f>
        <v>482</v>
      </c>
      <c r="C46" s="136"/>
      <c r="D46" s="136"/>
      <c r="E46" s="136">
        <f>'実質公債費比率（分子）の構造'!L$48</f>
        <v>640</v>
      </c>
      <c r="F46" s="136"/>
      <c r="G46" s="136"/>
      <c r="H46" s="136">
        <f>'実質公債費比率（分子）の構造'!M$48</f>
        <v>686</v>
      </c>
      <c r="I46" s="136"/>
      <c r="J46" s="136"/>
      <c r="K46" s="136">
        <f>'実質公債費比率（分子）の構造'!N$48</f>
        <v>728</v>
      </c>
      <c r="L46" s="136"/>
      <c r="M46" s="136"/>
      <c r="N46" s="136">
        <f>'実質公債費比率（分子）の構造'!O$48</f>
        <v>738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1717</v>
      </c>
      <c r="C49" s="136"/>
      <c r="D49" s="136"/>
      <c r="E49" s="136">
        <f>'実質公債費比率（分子）の構造'!L$45</f>
        <v>1678</v>
      </c>
      <c r="F49" s="136"/>
      <c r="G49" s="136"/>
      <c r="H49" s="136">
        <f>'実質公債費比率（分子）の構造'!M$45</f>
        <v>1679</v>
      </c>
      <c r="I49" s="136"/>
      <c r="J49" s="136"/>
      <c r="K49" s="136">
        <f>'実質公債費比率（分子）の構造'!N$45</f>
        <v>1847</v>
      </c>
      <c r="L49" s="136"/>
      <c r="M49" s="136"/>
      <c r="N49" s="136">
        <f>'実質公債費比率（分子）の構造'!O$45</f>
        <v>1718</v>
      </c>
      <c r="O49" s="136"/>
      <c r="P49" s="136"/>
    </row>
    <row r="50" spans="1:16" x14ac:dyDescent="0.15">
      <c r="A50" s="136" t="s">
        <v>58</v>
      </c>
      <c r="B50" s="136" t="e">
        <f>NA()</f>
        <v>#N/A</v>
      </c>
      <c r="C50" s="136">
        <f>IF(ISNUMBER('実質公債費比率（分子）の構造'!K$53),'実質公債費比率（分子）の構造'!K$53,NA())</f>
        <v>686</v>
      </c>
      <c r="D50" s="136" t="e">
        <f>NA()</f>
        <v>#N/A</v>
      </c>
      <c r="E50" s="136" t="e">
        <f>NA()</f>
        <v>#N/A</v>
      </c>
      <c r="F50" s="136">
        <f>IF(ISNUMBER('実質公債費比率（分子）の構造'!L$53),'実質公債費比率（分子）の構造'!L$53,NA())</f>
        <v>863</v>
      </c>
      <c r="G50" s="136" t="e">
        <f>NA()</f>
        <v>#N/A</v>
      </c>
      <c r="H50" s="136" t="e">
        <f>NA()</f>
        <v>#N/A</v>
      </c>
      <c r="I50" s="136">
        <f>IF(ISNUMBER('実質公債費比率（分子）の構造'!M$53),'実質公債費比率（分子）の構造'!M$53,NA())</f>
        <v>870</v>
      </c>
      <c r="J50" s="136" t="e">
        <f>NA()</f>
        <v>#N/A</v>
      </c>
      <c r="K50" s="136" t="e">
        <f>NA()</f>
        <v>#N/A</v>
      </c>
      <c r="L50" s="136">
        <f>IF(ISNUMBER('実質公債費比率（分子）の構造'!N$53),'実質公債費比率（分子）の構造'!N$53,NA())</f>
        <v>983</v>
      </c>
      <c r="M50" s="136" t="e">
        <f>NA()</f>
        <v>#N/A</v>
      </c>
      <c r="N50" s="136" t="e">
        <f>NA()</f>
        <v>#N/A</v>
      </c>
      <c r="O50" s="136">
        <f>IF(ISNUMBER('実質公債費比率（分子）の構造'!O$53),'実質公債費比率（分子）の構造'!O$53,NA())</f>
        <v>959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14510</v>
      </c>
      <c r="E56" s="135"/>
      <c r="F56" s="135"/>
      <c r="G56" s="135">
        <f>'将来負担比率（分子）の構造'!J$51</f>
        <v>15187</v>
      </c>
      <c r="H56" s="135"/>
      <c r="I56" s="135"/>
      <c r="J56" s="135">
        <f>'将来負担比率（分子）の構造'!K$51</f>
        <v>15604</v>
      </c>
      <c r="K56" s="135"/>
      <c r="L56" s="135"/>
      <c r="M56" s="135">
        <f>'将来負担比率（分子）の構造'!L$51</f>
        <v>16583</v>
      </c>
      <c r="N56" s="135"/>
      <c r="O56" s="135"/>
      <c r="P56" s="135">
        <f>'将来負担比率（分子）の構造'!M$51</f>
        <v>16399</v>
      </c>
    </row>
    <row r="57" spans="1:16" x14ac:dyDescent="0.15">
      <c r="A57" s="135" t="s">
        <v>34</v>
      </c>
      <c r="B57" s="135"/>
      <c r="C57" s="135"/>
      <c r="D57" s="135">
        <f>'将来負担比率（分子）の構造'!I$50</f>
        <v>5055</v>
      </c>
      <c r="E57" s="135"/>
      <c r="F57" s="135"/>
      <c r="G57" s="135">
        <f>'将来負担比率（分子）の構造'!J$50</f>
        <v>4909</v>
      </c>
      <c r="H57" s="135"/>
      <c r="I57" s="135"/>
      <c r="J57" s="135">
        <f>'将来負担比率（分子）の構造'!K$50</f>
        <v>4788</v>
      </c>
      <c r="K57" s="135"/>
      <c r="L57" s="135"/>
      <c r="M57" s="135">
        <f>'将来負担比率（分子）の構造'!L$50</f>
        <v>4755</v>
      </c>
      <c r="N57" s="135"/>
      <c r="O57" s="135"/>
      <c r="P57" s="135">
        <f>'将来負担比率（分子）の構造'!M$50</f>
        <v>4889</v>
      </c>
    </row>
    <row r="58" spans="1:16" x14ac:dyDescent="0.15">
      <c r="A58" s="135" t="s">
        <v>33</v>
      </c>
      <c r="B58" s="135"/>
      <c r="C58" s="135"/>
      <c r="D58" s="135">
        <f>'将来負担比率（分子）の構造'!I$49</f>
        <v>4115</v>
      </c>
      <c r="E58" s="135"/>
      <c r="F58" s="135"/>
      <c r="G58" s="135">
        <f>'将来負担比率（分子）の構造'!J$49</f>
        <v>3965</v>
      </c>
      <c r="H58" s="135"/>
      <c r="I58" s="135"/>
      <c r="J58" s="135">
        <f>'将来負担比率（分子）の構造'!K$49</f>
        <v>3854</v>
      </c>
      <c r="K58" s="135"/>
      <c r="L58" s="135"/>
      <c r="M58" s="135">
        <f>'将来負担比率（分子）の構造'!L$49</f>
        <v>3443</v>
      </c>
      <c r="N58" s="135"/>
      <c r="O58" s="135"/>
      <c r="P58" s="135">
        <f>'将来負担比率（分子）の構造'!M$49</f>
        <v>3084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3844</v>
      </c>
      <c r="C62" s="135"/>
      <c r="D62" s="135"/>
      <c r="E62" s="135">
        <f>'将来負担比率（分子）の構造'!J$45</f>
        <v>3767</v>
      </c>
      <c r="F62" s="135"/>
      <c r="G62" s="135"/>
      <c r="H62" s="135">
        <f>'将来負担比率（分子）の構造'!K$45</f>
        <v>3594</v>
      </c>
      <c r="I62" s="135"/>
      <c r="J62" s="135"/>
      <c r="K62" s="135">
        <f>'将来負担比率（分子）の構造'!L$45</f>
        <v>3435</v>
      </c>
      <c r="L62" s="135"/>
      <c r="M62" s="135"/>
      <c r="N62" s="135">
        <f>'将来負担比率（分子）の構造'!M$45</f>
        <v>3377</v>
      </c>
      <c r="O62" s="135"/>
      <c r="P62" s="135"/>
    </row>
    <row r="63" spans="1:16" x14ac:dyDescent="0.15">
      <c r="A63" s="135" t="s">
        <v>27</v>
      </c>
      <c r="B63" s="135">
        <f>'将来負担比率（分子）の構造'!I$44</f>
        <v>318</v>
      </c>
      <c r="C63" s="135"/>
      <c r="D63" s="135"/>
      <c r="E63" s="135">
        <f>'将来負担比率（分子）の構造'!J$44</f>
        <v>497</v>
      </c>
      <c r="F63" s="135"/>
      <c r="G63" s="135"/>
      <c r="H63" s="135">
        <f>'将来負担比率（分子）の構造'!K$44</f>
        <v>730</v>
      </c>
      <c r="I63" s="135"/>
      <c r="J63" s="135"/>
      <c r="K63" s="135">
        <f>'将来負担比率（分子）の構造'!L$44</f>
        <v>1204</v>
      </c>
      <c r="L63" s="135"/>
      <c r="M63" s="135"/>
      <c r="N63" s="135">
        <f>'将来負担比率（分子）の構造'!M$44</f>
        <v>1288</v>
      </c>
      <c r="O63" s="135"/>
      <c r="P63" s="135"/>
    </row>
    <row r="64" spans="1:16" x14ac:dyDescent="0.15">
      <c r="A64" s="135" t="s">
        <v>26</v>
      </c>
      <c r="B64" s="135">
        <f>'将来負担比率（分子）の構造'!I$43</f>
        <v>7144</v>
      </c>
      <c r="C64" s="135"/>
      <c r="D64" s="135"/>
      <c r="E64" s="135">
        <f>'将来負担比率（分子）の構造'!J$43</f>
        <v>8673</v>
      </c>
      <c r="F64" s="135"/>
      <c r="G64" s="135"/>
      <c r="H64" s="135">
        <f>'将来負担比率（分子）の構造'!K$43</f>
        <v>8545</v>
      </c>
      <c r="I64" s="135"/>
      <c r="J64" s="135"/>
      <c r="K64" s="135">
        <f>'将来負担比率（分子）の構造'!L$43</f>
        <v>8836</v>
      </c>
      <c r="L64" s="135"/>
      <c r="M64" s="135"/>
      <c r="N64" s="135">
        <f>'将来負担比率（分子）の構造'!M$43</f>
        <v>8483</v>
      </c>
      <c r="O64" s="135"/>
      <c r="P64" s="135"/>
    </row>
    <row r="65" spans="1:16" x14ac:dyDescent="0.15">
      <c r="A65" s="135" t="s">
        <v>25</v>
      </c>
      <c r="B65" s="135">
        <f>'将来負担比率（分子）の構造'!I$42</f>
        <v>353</v>
      </c>
      <c r="C65" s="135"/>
      <c r="D65" s="135"/>
      <c r="E65" s="135">
        <f>'将来負担比率（分子）の構造'!J$42</f>
        <v>265</v>
      </c>
      <c r="F65" s="135"/>
      <c r="G65" s="135"/>
      <c r="H65" s="135">
        <f>'将来負担比率（分子）の構造'!K$42</f>
        <v>177</v>
      </c>
      <c r="I65" s="135"/>
      <c r="J65" s="135"/>
      <c r="K65" s="135">
        <f>'将来負担比率（分子）の構造'!L$42</f>
        <v>88</v>
      </c>
      <c r="L65" s="135"/>
      <c r="M65" s="135"/>
      <c r="N65" s="135" t="str">
        <f>'将来負担比率（分子）の構造'!M$42</f>
        <v>-</v>
      </c>
      <c r="O65" s="135"/>
      <c r="P65" s="135"/>
    </row>
    <row r="66" spans="1:16" x14ac:dyDescent="0.15">
      <c r="A66" s="135" t="s">
        <v>24</v>
      </c>
      <c r="B66" s="135">
        <f>'将来負担比率（分子）の構造'!I$41</f>
        <v>16085</v>
      </c>
      <c r="C66" s="135"/>
      <c r="D66" s="135"/>
      <c r="E66" s="135">
        <f>'将来負担比率（分子）の構造'!J$41</f>
        <v>15947</v>
      </c>
      <c r="F66" s="135"/>
      <c r="G66" s="135"/>
      <c r="H66" s="135">
        <f>'将来負担比率（分子）の構造'!K$41</f>
        <v>16435</v>
      </c>
      <c r="I66" s="135"/>
      <c r="J66" s="135"/>
      <c r="K66" s="135">
        <f>'将来負担比率（分子）の構造'!L$41</f>
        <v>16502</v>
      </c>
      <c r="L66" s="135"/>
      <c r="M66" s="135"/>
      <c r="N66" s="135">
        <f>'将来負担比率（分子）の構造'!M$41</f>
        <v>16904</v>
      </c>
      <c r="O66" s="135"/>
      <c r="P66" s="135"/>
    </row>
    <row r="67" spans="1:16" x14ac:dyDescent="0.15">
      <c r="A67" s="135" t="s">
        <v>62</v>
      </c>
      <c r="B67" s="135" t="e">
        <f>NA()</f>
        <v>#N/A</v>
      </c>
      <c r="C67" s="135">
        <f>IF(ISNUMBER('将来負担比率（分子）の構造'!I$52), IF('将来負担比率（分子）の構造'!I$52 &lt; 0, 0, '将来負担比率（分子）の構造'!I$52), NA())</f>
        <v>4064</v>
      </c>
      <c r="D67" s="135" t="e">
        <f>NA()</f>
        <v>#N/A</v>
      </c>
      <c r="E67" s="135" t="e">
        <f>NA()</f>
        <v>#N/A</v>
      </c>
      <c r="F67" s="135">
        <f>IF(ISNUMBER('将来負担比率（分子）の構造'!J$52), IF('将来負担比率（分子）の構造'!J$52 &lt; 0, 0, '将来負担比率（分子）の構造'!J$52), NA())</f>
        <v>5089</v>
      </c>
      <c r="G67" s="135" t="e">
        <f>NA()</f>
        <v>#N/A</v>
      </c>
      <c r="H67" s="135" t="e">
        <f>NA()</f>
        <v>#N/A</v>
      </c>
      <c r="I67" s="135">
        <f>IF(ISNUMBER('将来負担比率（分子）の構造'!K$52), IF('将来負担比率（分子）の構造'!K$52 &lt; 0, 0, '将来負担比率（分子）の構造'!K$52), NA())</f>
        <v>5235</v>
      </c>
      <c r="J67" s="135" t="e">
        <f>NA()</f>
        <v>#N/A</v>
      </c>
      <c r="K67" s="135" t="e">
        <f>NA()</f>
        <v>#N/A</v>
      </c>
      <c r="L67" s="135">
        <f>IF(ISNUMBER('将来負担比率（分子）の構造'!L$52), IF('将来負担比率（分子）の構造'!L$52 &lt; 0, 0, '将来負担比率（分子）の構造'!L$52), NA())</f>
        <v>5284</v>
      </c>
      <c r="M67" s="135" t="e">
        <f>NA()</f>
        <v>#N/A</v>
      </c>
      <c r="N67" s="135" t="e">
        <f>NA()</f>
        <v>#N/A</v>
      </c>
      <c r="O67" s="135">
        <f>IF(ISNUMBER('将来負担比率（分子）の構造'!M$52), IF('将来負担比率（分子）の構造'!M$52 &lt; 0, 0, '将来負担比率（分子）の構造'!M$52), NA())</f>
        <v>5679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5654440</v>
      </c>
      <c r="S5" s="583"/>
      <c r="T5" s="583"/>
      <c r="U5" s="583"/>
      <c r="V5" s="583"/>
      <c r="W5" s="583"/>
      <c r="X5" s="583"/>
      <c r="Y5" s="584"/>
      <c r="Z5" s="585">
        <v>30</v>
      </c>
      <c r="AA5" s="585"/>
      <c r="AB5" s="585"/>
      <c r="AC5" s="585"/>
      <c r="AD5" s="586">
        <v>5254960</v>
      </c>
      <c r="AE5" s="586"/>
      <c r="AF5" s="586"/>
      <c r="AG5" s="586"/>
      <c r="AH5" s="586"/>
      <c r="AI5" s="586"/>
      <c r="AJ5" s="586"/>
      <c r="AK5" s="586"/>
      <c r="AL5" s="587">
        <v>49.4</v>
      </c>
      <c r="AM5" s="588"/>
      <c r="AN5" s="588"/>
      <c r="AO5" s="589"/>
      <c r="AP5" s="579" t="s">
        <v>205</v>
      </c>
      <c r="AQ5" s="580"/>
      <c r="AR5" s="580"/>
      <c r="AS5" s="580"/>
      <c r="AT5" s="580"/>
      <c r="AU5" s="580"/>
      <c r="AV5" s="580"/>
      <c r="AW5" s="580"/>
      <c r="AX5" s="580"/>
      <c r="AY5" s="580"/>
      <c r="AZ5" s="580"/>
      <c r="BA5" s="580"/>
      <c r="BB5" s="580"/>
      <c r="BC5" s="580"/>
      <c r="BD5" s="580"/>
      <c r="BE5" s="580"/>
      <c r="BF5" s="581"/>
      <c r="BG5" s="593">
        <v>5254960</v>
      </c>
      <c r="BH5" s="594"/>
      <c r="BI5" s="594"/>
      <c r="BJ5" s="594"/>
      <c r="BK5" s="594"/>
      <c r="BL5" s="594"/>
      <c r="BM5" s="594"/>
      <c r="BN5" s="595"/>
      <c r="BO5" s="596">
        <v>92.9</v>
      </c>
      <c r="BP5" s="596"/>
      <c r="BQ5" s="596"/>
      <c r="BR5" s="596"/>
      <c r="BS5" s="597">
        <v>17858</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109340</v>
      </c>
      <c r="S6" s="594"/>
      <c r="T6" s="594"/>
      <c r="U6" s="594"/>
      <c r="V6" s="594"/>
      <c r="W6" s="594"/>
      <c r="X6" s="594"/>
      <c r="Y6" s="595"/>
      <c r="Z6" s="596">
        <v>0.6</v>
      </c>
      <c r="AA6" s="596"/>
      <c r="AB6" s="596"/>
      <c r="AC6" s="596"/>
      <c r="AD6" s="597">
        <v>109340</v>
      </c>
      <c r="AE6" s="597"/>
      <c r="AF6" s="597"/>
      <c r="AG6" s="597"/>
      <c r="AH6" s="597"/>
      <c r="AI6" s="597"/>
      <c r="AJ6" s="597"/>
      <c r="AK6" s="597"/>
      <c r="AL6" s="598">
        <v>1</v>
      </c>
      <c r="AM6" s="599"/>
      <c r="AN6" s="599"/>
      <c r="AO6" s="600"/>
      <c r="AP6" s="590" t="s">
        <v>210</v>
      </c>
      <c r="AQ6" s="591"/>
      <c r="AR6" s="591"/>
      <c r="AS6" s="591"/>
      <c r="AT6" s="591"/>
      <c r="AU6" s="591"/>
      <c r="AV6" s="591"/>
      <c r="AW6" s="591"/>
      <c r="AX6" s="591"/>
      <c r="AY6" s="591"/>
      <c r="AZ6" s="591"/>
      <c r="BA6" s="591"/>
      <c r="BB6" s="591"/>
      <c r="BC6" s="591"/>
      <c r="BD6" s="591"/>
      <c r="BE6" s="591"/>
      <c r="BF6" s="592"/>
      <c r="BG6" s="593">
        <v>5254960</v>
      </c>
      <c r="BH6" s="594"/>
      <c r="BI6" s="594"/>
      <c r="BJ6" s="594"/>
      <c r="BK6" s="594"/>
      <c r="BL6" s="594"/>
      <c r="BM6" s="594"/>
      <c r="BN6" s="595"/>
      <c r="BO6" s="596">
        <v>92.9</v>
      </c>
      <c r="BP6" s="596"/>
      <c r="BQ6" s="596"/>
      <c r="BR6" s="596"/>
      <c r="BS6" s="597">
        <v>17858</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238080</v>
      </c>
      <c r="CS6" s="594"/>
      <c r="CT6" s="594"/>
      <c r="CU6" s="594"/>
      <c r="CV6" s="594"/>
      <c r="CW6" s="594"/>
      <c r="CX6" s="594"/>
      <c r="CY6" s="595"/>
      <c r="CZ6" s="596">
        <v>1.3</v>
      </c>
      <c r="DA6" s="596"/>
      <c r="DB6" s="596"/>
      <c r="DC6" s="596"/>
      <c r="DD6" s="602" t="s">
        <v>212</v>
      </c>
      <c r="DE6" s="594"/>
      <c r="DF6" s="594"/>
      <c r="DG6" s="594"/>
      <c r="DH6" s="594"/>
      <c r="DI6" s="594"/>
      <c r="DJ6" s="594"/>
      <c r="DK6" s="594"/>
      <c r="DL6" s="594"/>
      <c r="DM6" s="594"/>
      <c r="DN6" s="594"/>
      <c r="DO6" s="594"/>
      <c r="DP6" s="595"/>
      <c r="DQ6" s="602">
        <v>238080</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21902</v>
      </c>
      <c r="S7" s="594"/>
      <c r="T7" s="594"/>
      <c r="U7" s="594"/>
      <c r="V7" s="594"/>
      <c r="W7" s="594"/>
      <c r="X7" s="594"/>
      <c r="Y7" s="595"/>
      <c r="Z7" s="596">
        <v>0.1</v>
      </c>
      <c r="AA7" s="596"/>
      <c r="AB7" s="596"/>
      <c r="AC7" s="596"/>
      <c r="AD7" s="597">
        <v>21902</v>
      </c>
      <c r="AE7" s="597"/>
      <c r="AF7" s="597"/>
      <c r="AG7" s="597"/>
      <c r="AH7" s="597"/>
      <c r="AI7" s="597"/>
      <c r="AJ7" s="597"/>
      <c r="AK7" s="597"/>
      <c r="AL7" s="598">
        <v>0.2</v>
      </c>
      <c r="AM7" s="599"/>
      <c r="AN7" s="599"/>
      <c r="AO7" s="600"/>
      <c r="AP7" s="590" t="s">
        <v>214</v>
      </c>
      <c r="AQ7" s="591"/>
      <c r="AR7" s="591"/>
      <c r="AS7" s="591"/>
      <c r="AT7" s="591"/>
      <c r="AU7" s="591"/>
      <c r="AV7" s="591"/>
      <c r="AW7" s="591"/>
      <c r="AX7" s="591"/>
      <c r="AY7" s="591"/>
      <c r="AZ7" s="591"/>
      <c r="BA7" s="591"/>
      <c r="BB7" s="591"/>
      <c r="BC7" s="591"/>
      <c r="BD7" s="591"/>
      <c r="BE7" s="591"/>
      <c r="BF7" s="592"/>
      <c r="BG7" s="593">
        <v>2635530</v>
      </c>
      <c r="BH7" s="594"/>
      <c r="BI7" s="594"/>
      <c r="BJ7" s="594"/>
      <c r="BK7" s="594"/>
      <c r="BL7" s="594"/>
      <c r="BM7" s="594"/>
      <c r="BN7" s="595"/>
      <c r="BO7" s="596">
        <v>46.6</v>
      </c>
      <c r="BP7" s="596"/>
      <c r="BQ7" s="596"/>
      <c r="BR7" s="596"/>
      <c r="BS7" s="597">
        <v>17858</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2098373</v>
      </c>
      <c r="CS7" s="594"/>
      <c r="CT7" s="594"/>
      <c r="CU7" s="594"/>
      <c r="CV7" s="594"/>
      <c r="CW7" s="594"/>
      <c r="CX7" s="594"/>
      <c r="CY7" s="595"/>
      <c r="CZ7" s="596">
        <v>11.3</v>
      </c>
      <c r="DA7" s="596"/>
      <c r="DB7" s="596"/>
      <c r="DC7" s="596"/>
      <c r="DD7" s="602">
        <v>4103</v>
      </c>
      <c r="DE7" s="594"/>
      <c r="DF7" s="594"/>
      <c r="DG7" s="594"/>
      <c r="DH7" s="594"/>
      <c r="DI7" s="594"/>
      <c r="DJ7" s="594"/>
      <c r="DK7" s="594"/>
      <c r="DL7" s="594"/>
      <c r="DM7" s="594"/>
      <c r="DN7" s="594"/>
      <c r="DO7" s="594"/>
      <c r="DP7" s="595"/>
      <c r="DQ7" s="602">
        <v>1759058</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51302</v>
      </c>
      <c r="S8" s="594"/>
      <c r="T8" s="594"/>
      <c r="U8" s="594"/>
      <c r="V8" s="594"/>
      <c r="W8" s="594"/>
      <c r="X8" s="594"/>
      <c r="Y8" s="595"/>
      <c r="Z8" s="596">
        <v>0.3</v>
      </c>
      <c r="AA8" s="596"/>
      <c r="AB8" s="596"/>
      <c r="AC8" s="596"/>
      <c r="AD8" s="597">
        <v>51302</v>
      </c>
      <c r="AE8" s="597"/>
      <c r="AF8" s="597"/>
      <c r="AG8" s="597"/>
      <c r="AH8" s="597"/>
      <c r="AI8" s="597"/>
      <c r="AJ8" s="597"/>
      <c r="AK8" s="597"/>
      <c r="AL8" s="598">
        <v>0.5</v>
      </c>
      <c r="AM8" s="599"/>
      <c r="AN8" s="599"/>
      <c r="AO8" s="600"/>
      <c r="AP8" s="590" t="s">
        <v>217</v>
      </c>
      <c r="AQ8" s="591"/>
      <c r="AR8" s="591"/>
      <c r="AS8" s="591"/>
      <c r="AT8" s="591"/>
      <c r="AU8" s="591"/>
      <c r="AV8" s="591"/>
      <c r="AW8" s="591"/>
      <c r="AX8" s="591"/>
      <c r="AY8" s="591"/>
      <c r="AZ8" s="591"/>
      <c r="BA8" s="591"/>
      <c r="BB8" s="591"/>
      <c r="BC8" s="591"/>
      <c r="BD8" s="591"/>
      <c r="BE8" s="591"/>
      <c r="BF8" s="592"/>
      <c r="BG8" s="593">
        <v>87534</v>
      </c>
      <c r="BH8" s="594"/>
      <c r="BI8" s="594"/>
      <c r="BJ8" s="594"/>
      <c r="BK8" s="594"/>
      <c r="BL8" s="594"/>
      <c r="BM8" s="594"/>
      <c r="BN8" s="595"/>
      <c r="BO8" s="596">
        <v>1.5</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7810482</v>
      </c>
      <c r="CS8" s="594"/>
      <c r="CT8" s="594"/>
      <c r="CU8" s="594"/>
      <c r="CV8" s="594"/>
      <c r="CW8" s="594"/>
      <c r="CX8" s="594"/>
      <c r="CY8" s="595"/>
      <c r="CZ8" s="596">
        <v>41.9</v>
      </c>
      <c r="DA8" s="596"/>
      <c r="DB8" s="596"/>
      <c r="DC8" s="596"/>
      <c r="DD8" s="602">
        <v>400518</v>
      </c>
      <c r="DE8" s="594"/>
      <c r="DF8" s="594"/>
      <c r="DG8" s="594"/>
      <c r="DH8" s="594"/>
      <c r="DI8" s="594"/>
      <c r="DJ8" s="594"/>
      <c r="DK8" s="594"/>
      <c r="DL8" s="594"/>
      <c r="DM8" s="594"/>
      <c r="DN8" s="594"/>
      <c r="DO8" s="594"/>
      <c r="DP8" s="595"/>
      <c r="DQ8" s="602">
        <v>3931320</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56192</v>
      </c>
      <c r="S9" s="594"/>
      <c r="T9" s="594"/>
      <c r="U9" s="594"/>
      <c r="V9" s="594"/>
      <c r="W9" s="594"/>
      <c r="X9" s="594"/>
      <c r="Y9" s="595"/>
      <c r="Z9" s="596">
        <v>0.3</v>
      </c>
      <c r="AA9" s="596"/>
      <c r="AB9" s="596"/>
      <c r="AC9" s="596"/>
      <c r="AD9" s="597">
        <v>56192</v>
      </c>
      <c r="AE9" s="597"/>
      <c r="AF9" s="597"/>
      <c r="AG9" s="597"/>
      <c r="AH9" s="597"/>
      <c r="AI9" s="597"/>
      <c r="AJ9" s="597"/>
      <c r="AK9" s="597"/>
      <c r="AL9" s="598">
        <v>0.5</v>
      </c>
      <c r="AM9" s="599"/>
      <c r="AN9" s="599"/>
      <c r="AO9" s="600"/>
      <c r="AP9" s="590" t="s">
        <v>220</v>
      </c>
      <c r="AQ9" s="591"/>
      <c r="AR9" s="591"/>
      <c r="AS9" s="591"/>
      <c r="AT9" s="591"/>
      <c r="AU9" s="591"/>
      <c r="AV9" s="591"/>
      <c r="AW9" s="591"/>
      <c r="AX9" s="591"/>
      <c r="AY9" s="591"/>
      <c r="AZ9" s="591"/>
      <c r="BA9" s="591"/>
      <c r="BB9" s="591"/>
      <c r="BC9" s="591"/>
      <c r="BD9" s="591"/>
      <c r="BE9" s="591"/>
      <c r="BF9" s="592"/>
      <c r="BG9" s="593">
        <v>2380674</v>
      </c>
      <c r="BH9" s="594"/>
      <c r="BI9" s="594"/>
      <c r="BJ9" s="594"/>
      <c r="BK9" s="594"/>
      <c r="BL9" s="594"/>
      <c r="BM9" s="594"/>
      <c r="BN9" s="595"/>
      <c r="BO9" s="596">
        <v>42.1</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1818595</v>
      </c>
      <c r="CS9" s="594"/>
      <c r="CT9" s="594"/>
      <c r="CU9" s="594"/>
      <c r="CV9" s="594"/>
      <c r="CW9" s="594"/>
      <c r="CX9" s="594"/>
      <c r="CY9" s="595"/>
      <c r="CZ9" s="596">
        <v>9.8000000000000007</v>
      </c>
      <c r="DA9" s="596"/>
      <c r="DB9" s="596"/>
      <c r="DC9" s="596"/>
      <c r="DD9" s="602">
        <v>61601</v>
      </c>
      <c r="DE9" s="594"/>
      <c r="DF9" s="594"/>
      <c r="DG9" s="594"/>
      <c r="DH9" s="594"/>
      <c r="DI9" s="594"/>
      <c r="DJ9" s="594"/>
      <c r="DK9" s="594"/>
      <c r="DL9" s="594"/>
      <c r="DM9" s="594"/>
      <c r="DN9" s="594"/>
      <c r="DO9" s="594"/>
      <c r="DP9" s="595"/>
      <c r="DQ9" s="602">
        <v>1674372</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982516</v>
      </c>
      <c r="S10" s="594"/>
      <c r="T10" s="594"/>
      <c r="U10" s="594"/>
      <c r="V10" s="594"/>
      <c r="W10" s="594"/>
      <c r="X10" s="594"/>
      <c r="Y10" s="595"/>
      <c r="Z10" s="596">
        <v>5.2</v>
      </c>
      <c r="AA10" s="596"/>
      <c r="AB10" s="596"/>
      <c r="AC10" s="596"/>
      <c r="AD10" s="597">
        <v>982516</v>
      </c>
      <c r="AE10" s="597"/>
      <c r="AF10" s="597"/>
      <c r="AG10" s="597"/>
      <c r="AH10" s="597"/>
      <c r="AI10" s="597"/>
      <c r="AJ10" s="597"/>
      <c r="AK10" s="597"/>
      <c r="AL10" s="598">
        <v>9.1999999999999993</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68476</v>
      </c>
      <c r="BH10" s="594"/>
      <c r="BI10" s="594"/>
      <c r="BJ10" s="594"/>
      <c r="BK10" s="594"/>
      <c r="BL10" s="594"/>
      <c r="BM10" s="594"/>
      <c r="BN10" s="595"/>
      <c r="BO10" s="596">
        <v>1.2</v>
      </c>
      <c r="BP10" s="596"/>
      <c r="BQ10" s="596"/>
      <c r="BR10" s="596"/>
      <c r="BS10" s="602" t="s">
        <v>108</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30052</v>
      </c>
      <c r="CS10" s="594"/>
      <c r="CT10" s="594"/>
      <c r="CU10" s="594"/>
      <c r="CV10" s="594"/>
      <c r="CW10" s="594"/>
      <c r="CX10" s="594"/>
      <c r="CY10" s="595"/>
      <c r="CZ10" s="596">
        <v>0.2</v>
      </c>
      <c r="DA10" s="596"/>
      <c r="DB10" s="596"/>
      <c r="DC10" s="596"/>
      <c r="DD10" s="602" t="s">
        <v>108</v>
      </c>
      <c r="DE10" s="594"/>
      <c r="DF10" s="594"/>
      <c r="DG10" s="594"/>
      <c r="DH10" s="594"/>
      <c r="DI10" s="594"/>
      <c r="DJ10" s="594"/>
      <c r="DK10" s="594"/>
      <c r="DL10" s="594"/>
      <c r="DM10" s="594"/>
      <c r="DN10" s="594"/>
      <c r="DO10" s="594"/>
      <c r="DP10" s="595"/>
      <c r="DQ10" s="602">
        <v>30052</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1758</v>
      </c>
      <c r="S11" s="594"/>
      <c r="T11" s="594"/>
      <c r="U11" s="594"/>
      <c r="V11" s="594"/>
      <c r="W11" s="594"/>
      <c r="X11" s="594"/>
      <c r="Y11" s="595"/>
      <c r="Z11" s="596">
        <v>0</v>
      </c>
      <c r="AA11" s="596"/>
      <c r="AB11" s="596"/>
      <c r="AC11" s="596"/>
      <c r="AD11" s="597">
        <v>1758</v>
      </c>
      <c r="AE11" s="597"/>
      <c r="AF11" s="597"/>
      <c r="AG11" s="597"/>
      <c r="AH11" s="597"/>
      <c r="AI11" s="597"/>
      <c r="AJ11" s="597"/>
      <c r="AK11" s="597"/>
      <c r="AL11" s="598">
        <v>0</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98846</v>
      </c>
      <c r="BH11" s="594"/>
      <c r="BI11" s="594"/>
      <c r="BJ11" s="594"/>
      <c r="BK11" s="594"/>
      <c r="BL11" s="594"/>
      <c r="BM11" s="594"/>
      <c r="BN11" s="595"/>
      <c r="BO11" s="596">
        <v>1.7</v>
      </c>
      <c r="BP11" s="596"/>
      <c r="BQ11" s="596"/>
      <c r="BR11" s="596"/>
      <c r="BS11" s="602">
        <v>17858</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127317</v>
      </c>
      <c r="CS11" s="594"/>
      <c r="CT11" s="594"/>
      <c r="CU11" s="594"/>
      <c r="CV11" s="594"/>
      <c r="CW11" s="594"/>
      <c r="CX11" s="594"/>
      <c r="CY11" s="595"/>
      <c r="CZ11" s="596">
        <v>0.7</v>
      </c>
      <c r="DA11" s="596"/>
      <c r="DB11" s="596"/>
      <c r="DC11" s="596"/>
      <c r="DD11" s="602">
        <v>20720</v>
      </c>
      <c r="DE11" s="594"/>
      <c r="DF11" s="594"/>
      <c r="DG11" s="594"/>
      <c r="DH11" s="594"/>
      <c r="DI11" s="594"/>
      <c r="DJ11" s="594"/>
      <c r="DK11" s="594"/>
      <c r="DL11" s="594"/>
      <c r="DM11" s="594"/>
      <c r="DN11" s="594"/>
      <c r="DO11" s="594"/>
      <c r="DP11" s="595"/>
      <c r="DQ11" s="602">
        <v>109571</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1978514</v>
      </c>
      <c r="BH12" s="594"/>
      <c r="BI12" s="594"/>
      <c r="BJ12" s="594"/>
      <c r="BK12" s="594"/>
      <c r="BL12" s="594"/>
      <c r="BM12" s="594"/>
      <c r="BN12" s="595"/>
      <c r="BO12" s="596">
        <v>35</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174320</v>
      </c>
      <c r="CS12" s="594"/>
      <c r="CT12" s="594"/>
      <c r="CU12" s="594"/>
      <c r="CV12" s="594"/>
      <c r="CW12" s="594"/>
      <c r="CX12" s="594"/>
      <c r="CY12" s="595"/>
      <c r="CZ12" s="596">
        <v>0.9</v>
      </c>
      <c r="DA12" s="596"/>
      <c r="DB12" s="596"/>
      <c r="DC12" s="596"/>
      <c r="DD12" s="602" t="s">
        <v>108</v>
      </c>
      <c r="DE12" s="594"/>
      <c r="DF12" s="594"/>
      <c r="DG12" s="594"/>
      <c r="DH12" s="594"/>
      <c r="DI12" s="594"/>
      <c r="DJ12" s="594"/>
      <c r="DK12" s="594"/>
      <c r="DL12" s="594"/>
      <c r="DM12" s="594"/>
      <c r="DN12" s="594"/>
      <c r="DO12" s="594"/>
      <c r="DP12" s="595"/>
      <c r="DQ12" s="602">
        <v>159645</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39755</v>
      </c>
      <c r="S13" s="594"/>
      <c r="T13" s="594"/>
      <c r="U13" s="594"/>
      <c r="V13" s="594"/>
      <c r="W13" s="594"/>
      <c r="X13" s="594"/>
      <c r="Y13" s="595"/>
      <c r="Z13" s="596">
        <v>0.2</v>
      </c>
      <c r="AA13" s="596"/>
      <c r="AB13" s="596"/>
      <c r="AC13" s="596"/>
      <c r="AD13" s="597">
        <v>39755</v>
      </c>
      <c r="AE13" s="597"/>
      <c r="AF13" s="597"/>
      <c r="AG13" s="597"/>
      <c r="AH13" s="597"/>
      <c r="AI13" s="597"/>
      <c r="AJ13" s="597"/>
      <c r="AK13" s="597"/>
      <c r="AL13" s="598">
        <v>0.4</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1923006</v>
      </c>
      <c r="BH13" s="594"/>
      <c r="BI13" s="594"/>
      <c r="BJ13" s="594"/>
      <c r="BK13" s="594"/>
      <c r="BL13" s="594"/>
      <c r="BM13" s="594"/>
      <c r="BN13" s="595"/>
      <c r="BO13" s="596">
        <v>34</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1225090</v>
      </c>
      <c r="CS13" s="594"/>
      <c r="CT13" s="594"/>
      <c r="CU13" s="594"/>
      <c r="CV13" s="594"/>
      <c r="CW13" s="594"/>
      <c r="CX13" s="594"/>
      <c r="CY13" s="595"/>
      <c r="CZ13" s="596">
        <v>6.6</v>
      </c>
      <c r="DA13" s="596"/>
      <c r="DB13" s="596"/>
      <c r="DC13" s="596"/>
      <c r="DD13" s="602">
        <v>277688</v>
      </c>
      <c r="DE13" s="594"/>
      <c r="DF13" s="594"/>
      <c r="DG13" s="594"/>
      <c r="DH13" s="594"/>
      <c r="DI13" s="594"/>
      <c r="DJ13" s="594"/>
      <c r="DK13" s="594"/>
      <c r="DL13" s="594"/>
      <c r="DM13" s="594"/>
      <c r="DN13" s="594"/>
      <c r="DO13" s="594"/>
      <c r="DP13" s="595"/>
      <c r="DQ13" s="602">
        <v>850450</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100167</v>
      </c>
      <c r="BH14" s="594"/>
      <c r="BI14" s="594"/>
      <c r="BJ14" s="594"/>
      <c r="BK14" s="594"/>
      <c r="BL14" s="594"/>
      <c r="BM14" s="594"/>
      <c r="BN14" s="595"/>
      <c r="BO14" s="596">
        <v>1.8</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1067723</v>
      </c>
      <c r="CS14" s="594"/>
      <c r="CT14" s="594"/>
      <c r="CU14" s="594"/>
      <c r="CV14" s="594"/>
      <c r="CW14" s="594"/>
      <c r="CX14" s="594"/>
      <c r="CY14" s="595"/>
      <c r="CZ14" s="596">
        <v>5.7</v>
      </c>
      <c r="DA14" s="596"/>
      <c r="DB14" s="596"/>
      <c r="DC14" s="596"/>
      <c r="DD14" s="602">
        <v>350532</v>
      </c>
      <c r="DE14" s="594"/>
      <c r="DF14" s="594"/>
      <c r="DG14" s="594"/>
      <c r="DH14" s="594"/>
      <c r="DI14" s="594"/>
      <c r="DJ14" s="594"/>
      <c r="DK14" s="594"/>
      <c r="DL14" s="594"/>
      <c r="DM14" s="594"/>
      <c r="DN14" s="594"/>
      <c r="DO14" s="594"/>
      <c r="DP14" s="595"/>
      <c r="DQ14" s="602">
        <v>727261</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34751</v>
      </c>
      <c r="S15" s="594"/>
      <c r="T15" s="594"/>
      <c r="U15" s="594"/>
      <c r="V15" s="594"/>
      <c r="W15" s="594"/>
      <c r="X15" s="594"/>
      <c r="Y15" s="595"/>
      <c r="Z15" s="596">
        <v>0.2</v>
      </c>
      <c r="AA15" s="596"/>
      <c r="AB15" s="596"/>
      <c r="AC15" s="596"/>
      <c r="AD15" s="597">
        <v>34751</v>
      </c>
      <c r="AE15" s="597"/>
      <c r="AF15" s="597"/>
      <c r="AG15" s="597"/>
      <c r="AH15" s="597"/>
      <c r="AI15" s="597"/>
      <c r="AJ15" s="597"/>
      <c r="AK15" s="597"/>
      <c r="AL15" s="598">
        <v>0.3</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282299</v>
      </c>
      <c r="BH15" s="594"/>
      <c r="BI15" s="594"/>
      <c r="BJ15" s="594"/>
      <c r="BK15" s="594"/>
      <c r="BL15" s="594"/>
      <c r="BM15" s="594"/>
      <c r="BN15" s="595"/>
      <c r="BO15" s="596">
        <v>5</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2330202</v>
      </c>
      <c r="CS15" s="594"/>
      <c r="CT15" s="594"/>
      <c r="CU15" s="594"/>
      <c r="CV15" s="594"/>
      <c r="CW15" s="594"/>
      <c r="CX15" s="594"/>
      <c r="CY15" s="595"/>
      <c r="CZ15" s="596">
        <v>12.5</v>
      </c>
      <c r="DA15" s="596"/>
      <c r="DB15" s="596"/>
      <c r="DC15" s="596"/>
      <c r="DD15" s="602">
        <v>787864</v>
      </c>
      <c r="DE15" s="594"/>
      <c r="DF15" s="594"/>
      <c r="DG15" s="594"/>
      <c r="DH15" s="594"/>
      <c r="DI15" s="594"/>
      <c r="DJ15" s="594"/>
      <c r="DK15" s="594"/>
      <c r="DL15" s="594"/>
      <c r="DM15" s="594"/>
      <c r="DN15" s="594"/>
      <c r="DO15" s="594"/>
      <c r="DP15" s="595"/>
      <c r="DQ15" s="602">
        <v>1489245</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4286614</v>
      </c>
      <c r="S16" s="594"/>
      <c r="T16" s="594"/>
      <c r="U16" s="594"/>
      <c r="V16" s="594"/>
      <c r="W16" s="594"/>
      <c r="X16" s="594"/>
      <c r="Y16" s="595"/>
      <c r="Z16" s="596">
        <v>22.7</v>
      </c>
      <c r="AA16" s="596"/>
      <c r="AB16" s="596"/>
      <c r="AC16" s="596"/>
      <c r="AD16" s="597">
        <v>4011723</v>
      </c>
      <c r="AE16" s="597"/>
      <c r="AF16" s="597"/>
      <c r="AG16" s="597"/>
      <c r="AH16" s="597"/>
      <c r="AI16" s="597"/>
      <c r="AJ16" s="597"/>
      <c r="AK16" s="597"/>
      <c r="AL16" s="598">
        <v>37.700000000000003</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4011723</v>
      </c>
      <c r="S17" s="594"/>
      <c r="T17" s="594"/>
      <c r="U17" s="594"/>
      <c r="V17" s="594"/>
      <c r="W17" s="594"/>
      <c r="X17" s="594"/>
      <c r="Y17" s="595"/>
      <c r="Z17" s="596">
        <v>21.3</v>
      </c>
      <c r="AA17" s="596"/>
      <c r="AB17" s="596"/>
      <c r="AC17" s="596"/>
      <c r="AD17" s="597">
        <v>4011723</v>
      </c>
      <c r="AE17" s="597"/>
      <c r="AF17" s="597"/>
      <c r="AG17" s="597"/>
      <c r="AH17" s="597"/>
      <c r="AI17" s="597"/>
      <c r="AJ17" s="597"/>
      <c r="AK17" s="597"/>
      <c r="AL17" s="598">
        <v>37.700000000000003</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v>258450</v>
      </c>
      <c r="BH17" s="594"/>
      <c r="BI17" s="594"/>
      <c r="BJ17" s="594"/>
      <c r="BK17" s="594"/>
      <c r="BL17" s="594"/>
      <c r="BM17" s="594"/>
      <c r="BN17" s="595"/>
      <c r="BO17" s="596">
        <v>4.5999999999999996</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1720393</v>
      </c>
      <c r="CS17" s="594"/>
      <c r="CT17" s="594"/>
      <c r="CU17" s="594"/>
      <c r="CV17" s="594"/>
      <c r="CW17" s="594"/>
      <c r="CX17" s="594"/>
      <c r="CY17" s="595"/>
      <c r="CZ17" s="596">
        <v>9.1999999999999993</v>
      </c>
      <c r="DA17" s="596"/>
      <c r="DB17" s="596"/>
      <c r="DC17" s="596"/>
      <c r="DD17" s="602" t="s">
        <v>108</v>
      </c>
      <c r="DE17" s="594"/>
      <c r="DF17" s="594"/>
      <c r="DG17" s="594"/>
      <c r="DH17" s="594"/>
      <c r="DI17" s="594"/>
      <c r="DJ17" s="594"/>
      <c r="DK17" s="594"/>
      <c r="DL17" s="594"/>
      <c r="DM17" s="594"/>
      <c r="DN17" s="594"/>
      <c r="DO17" s="594"/>
      <c r="DP17" s="595"/>
      <c r="DQ17" s="602">
        <v>1705499</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274890</v>
      </c>
      <c r="S18" s="594"/>
      <c r="T18" s="594"/>
      <c r="U18" s="594"/>
      <c r="V18" s="594"/>
      <c r="W18" s="594"/>
      <c r="X18" s="594"/>
      <c r="Y18" s="595"/>
      <c r="Z18" s="596">
        <v>1.5</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399480</v>
      </c>
      <c r="BH19" s="594"/>
      <c r="BI19" s="594"/>
      <c r="BJ19" s="594"/>
      <c r="BK19" s="594"/>
      <c r="BL19" s="594"/>
      <c r="BM19" s="594"/>
      <c r="BN19" s="595"/>
      <c r="BO19" s="596">
        <v>7.1</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11238570</v>
      </c>
      <c r="S20" s="594"/>
      <c r="T20" s="594"/>
      <c r="U20" s="594"/>
      <c r="V20" s="594"/>
      <c r="W20" s="594"/>
      <c r="X20" s="594"/>
      <c r="Y20" s="595"/>
      <c r="Z20" s="596">
        <v>59.6</v>
      </c>
      <c r="AA20" s="596"/>
      <c r="AB20" s="596"/>
      <c r="AC20" s="596"/>
      <c r="AD20" s="597">
        <v>10564199</v>
      </c>
      <c r="AE20" s="597"/>
      <c r="AF20" s="597"/>
      <c r="AG20" s="597"/>
      <c r="AH20" s="597"/>
      <c r="AI20" s="597"/>
      <c r="AJ20" s="597"/>
      <c r="AK20" s="597"/>
      <c r="AL20" s="598">
        <v>99.4</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399480</v>
      </c>
      <c r="BH20" s="594"/>
      <c r="BI20" s="594"/>
      <c r="BJ20" s="594"/>
      <c r="BK20" s="594"/>
      <c r="BL20" s="594"/>
      <c r="BM20" s="594"/>
      <c r="BN20" s="595"/>
      <c r="BO20" s="596">
        <v>7.1</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18640627</v>
      </c>
      <c r="CS20" s="594"/>
      <c r="CT20" s="594"/>
      <c r="CU20" s="594"/>
      <c r="CV20" s="594"/>
      <c r="CW20" s="594"/>
      <c r="CX20" s="594"/>
      <c r="CY20" s="595"/>
      <c r="CZ20" s="596">
        <v>100</v>
      </c>
      <c r="DA20" s="596"/>
      <c r="DB20" s="596"/>
      <c r="DC20" s="596"/>
      <c r="DD20" s="602">
        <v>1903026</v>
      </c>
      <c r="DE20" s="594"/>
      <c r="DF20" s="594"/>
      <c r="DG20" s="594"/>
      <c r="DH20" s="594"/>
      <c r="DI20" s="594"/>
      <c r="DJ20" s="594"/>
      <c r="DK20" s="594"/>
      <c r="DL20" s="594"/>
      <c r="DM20" s="594"/>
      <c r="DN20" s="594"/>
      <c r="DO20" s="594"/>
      <c r="DP20" s="595"/>
      <c r="DQ20" s="602">
        <v>12674553</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8750</v>
      </c>
      <c r="S21" s="594"/>
      <c r="T21" s="594"/>
      <c r="U21" s="594"/>
      <c r="V21" s="594"/>
      <c r="W21" s="594"/>
      <c r="X21" s="594"/>
      <c r="Y21" s="595"/>
      <c r="Z21" s="596">
        <v>0</v>
      </c>
      <c r="AA21" s="596"/>
      <c r="AB21" s="596"/>
      <c r="AC21" s="596"/>
      <c r="AD21" s="597">
        <v>8750</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38928</v>
      </c>
      <c r="S22" s="594"/>
      <c r="T22" s="594"/>
      <c r="U22" s="594"/>
      <c r="V22" s="594"/>
      <c r="W22" s="594"/>
      <c r="X22" s="594"/>
      <c r="Y22" s="595"/>
      <c r="Z22" s="596">
        <v>0.2</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195829</v>
      </c>
      <c r="S23" s="594"/>
      <c r="T23" s="594"/>
      <c r="U23" s="594"/>
      <c r="V23" s="594"/>
      <c r="W23" s="594"/>
      <c r="X23" s="594"/>
      <c r="Y23" s="595"/>
      <c r="Z23" s="596">
        <v>1</v>
      </c>
      <c r="AA23" s="596"/>
      <c r="AB23" s="596"/>
      <c r="AC23" s="596"/>
      <c r="AD23" s="597">
        <v>59140</v>
      </c>
      <c r="AE23" s="597"/>
      <c r="AF23" s="597"/>
      <c r="AG23" s="597"/>
      <c r="AH23" s="597"/>
      <c r="AI23" s="597"/>
      <c r="AJ23" s="597"/>
      <c r="AK23" s="597"/>
      <c r="AL23" s="598">
        <v>0.6</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399480</v>
      </c>
      <c r="BH23" s="594"/>
      <c r="BI23" s="594"/>
      <c r="BJ23" s="594"/>
      <c r="BK23" s="594"/>
      <c r="BL23" s="594"/>
      <c r="BM23" s="594"/>
      <c r="BN23" s="595"/>
      <c r="BO23" s="596">
        <v>7.1</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89338</v>
      </c>
      <c r="S24" s="594"/>
      <c r="T24" s="594"/>
      <c r="U24" s="594"/>
      <c r="V24" s="594"/>
      <c r="W24" s="594"/>
      <c r="X24" s="594"/>
      <c r="Y24" s="595"/>
      <c r="Z24" s="596">
        <v>0.5</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9040115</v>
      </c>
      <c r="CS24" s="583"/>
      <c r="CT24" s="583"/>
      <c r="CU24" s="583"/>
      <c r="CV24" s="583"/>
      <c r="CW24" s="583"/>
      <c r="CX24" s="583"/>
      <c r="CY24" s="584"/>
      <c r="CZ24" s="622">
        <v>48.5</v>
      </c>
      <c r="DA24" s="623"/>
      <c r="DB24" s="623"/>
      <c r="DC24" s="624"/>
      <c r="DD24" s="621">
        <v>5861401</v>
      </c>
      <c r="DE24" s="583"/>
      <c r="DF24" s="583"/>
      <c r="DG24" s="583"/>
      <c r="DH24" s="583"/>
      <c r="DI24" s="583"/>
      <c r="DJ24" s="583"/>
      <c r="DK24" s="584"/>
      <c r="DL24" s="621">
        <v>5748151</v>
      </c>
      <c r="DM24" s="583"/>
      <c r="DN24" s="583"/>
      <c r="DO24" s="583"/>
      <c r="DP24" s="583"/>
      <c r="DQ24" s="583"/>
      <c r="DR24" s="583"/>
      <c r="DS24" s="583"/>
      <c r="DT24" s="583"/>
      <c r="DU24" s="583"/>
      <c r="DV24" s="584"/>
      <c r="DW24" s="587">
        <v>50.3</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3178653</v>
      </c>
      <c r="S25" s="594"/>
      <c r="T25" s="594"/>
      <c r="U25" s="594"/>
      <c r="V25" s="594"/>
      <c r="W25" s="594"/>
      <c r="X25" s="594"/>
      <c r="Y25" s="595"/>
      <c r="Z25" s="596">
        <v>16.899999999999999</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3181167</v>
      </c>
      <c r="CS25" s="625"/>
      <c r="CT25" s="625"/>
      <c r="CU25" s="625"/>
      <c r="CV25" s="625"/>
      <c r="CW25" s="625"/>
      <c r="CX25" s="625"/>
      <c r="CY25" s="626"/>
      <c r="CZ25" s="627">
        <v>17.100000000000001</v>
      </c>
      <c r="DA25" s="628"/>
      <c r="DB25" s="628"/>
      <c r="DC25" s="629"/>
      <c r="DD25" s="602">
        <v>2821135</v>
      </c>
      <c r="DE25" s="625"/>
      <c r="DF25" s="625"/>
      <c r="DG25" s="625"/>
      <c r="DH25" s="625"/>
      <c r="DI25" s="625"/>
      <c r="DJ25" s="625"/>
      <c r="DK25" s="626"/>
      <c r="DL25" s="602">
        <v>2785757</v>
      </c>
      <c r="DM25" s="625"/>
      <c r="DN25" s="625"/>
      <c r="DO25" s="625"/>
      <c r="DP25" s="625"/>
      <c r="DQ25" s="625"/>
      <c r="DR25" s="625"/>
      <c r="DS25" s="625"/>
      <c r="DT25" s="625"/>
      <c r="DU25" s="625"/>
      <c r="DV25" s="626"/>
      <c r="DW25" s="598">
        <v>24.4</v>
      </c>
      <c r="DX25" s="619"/>
      <c r="DY25" s="619"/>
      <c r="DZ25" s="619"/>
      <c r="EA25" s="619"/>
      <c r="EB25" s="619"/>
      <c r="EC25" s="620"/>
    </row>
    <row r="26" spans="2:133" ht="11.25" customHeight="1" x14ac:dyDescent="0.15">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2237586</v>
      </c>
      <c r="CS26" s="594"/>
      <c r="CT26" s="594"/>
      <c r="CU26" s="594"/>
      <c r="CV26" s="594"/>
      <c r="CW26" s="594"/>
      <c r="CX26" s="594"/>
      <c r="CY26" s="595"/>
      <c r="CZ26" s="627">
        <v>12</v>
      </c>
      <c r="DA26" s="628"/>
      <c r="DB26" s="628"/>
      <c r="DC26" s="629"/>
      <c r="DD26" s="602">
        <v>2237586</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19"/>
      <c r="DY26" s="619"/>
      <c r="DZ26" s="619"/>
      <c r="EA26" s="619"/>
      <c r="EB26" s="619"/>
      <c r="EC26" s="620"/>
    </row>
    <row r="27" spans="2:133" ht="11.25" customHeight="1" x14ac:dyDescent="0.15">
      <c r="B27" s="590" t="s">
        <v>276</v>
      </c>
      <c r="C27" s="591"/>
      <c r="D27" s="591"/>
      <c r="E27" s="591"/>
      <c r="F27" s="591"/>
      <c r="G27" s="591"/>
      <c r="H27" s="591"/>
      <c r="I27" s="591"/>
      <c r="J27" s="591"/>
      <c r="K27" s="591"/>
      <c r="L27" s="591"/>
      <c r="M27" s="591"/>
      <c r="N27" s="591"/>
      <c r="O27" s="591"/>
      <c r="P27" s="591"/>
      <c r="Q27" s="592"/>
      <c r="R27" s="593">
        <v>1306164</v>
      </c>
      <c r="S27" s="594"/>
      <c r="T27" s="594"/>
      <c r="U27" s="594"/>
      <c r="V27" s="594"/>
      <c r="W27" s="594"/>
      <c r="X27" s="594"/>
      <c r="Y27" s="595"/>
      <c r="Z27" s="596">
        <v>6.9</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5654440</v>
      </c>
      <c r="BH27" s="594"/>
      <c r="BI27" s="594"/>
      <c r="BJ27" s="594"/>
      <c r="BK27" s="594"/>
      <c r="BL27" s="594"/>
      <c r="BM27" s="594"/>
      <c r="BN27" s="595"/>
      <c r="BO27" s="596">
        <v>100</v>
      </c>
      <c r="BP27" s="596"/>
      <c r="BQ27" s="596"/>
      <c r="BR27" s="596"/>
      <c r="BS27" s="602">
        <v>17858</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4138555</v>
      </c>
      <c r="CS27" s="625"/>
      <c r="CT27" s="625"/>
      <c r="CU27" s="625"/>
      <c r="CV27" s="625"/>
      <c r="CW27" s="625"/>
      <c r="CX27" s="625"/>
      <c r="CY27" s="626"/>
      <c r="CZ27" s="627">
        <v>22.2</v>
      </c>
      <c r="DA27" s="628"/>
      <c r="DB27" s="628"/>
      <c r="DC27" s="629"/>
      <c r="DD27" s="602">
        <v>1334767</v>
      </c>
      <c r="DE27" s="625"/>
      <c r="DF27" s="625"/>
      <c r="DG27" s="625"/>
      <c r="DH27" s="625"/>
      <c r="DI27" s="625"/>
      <c r="DJ27" s="625"/>
      <c r="DK27" s="626"/>
      <c r="DL27" s="602">
        <v>1256895</v>
      </c>
      <c r="DM27" s="625"/>
      <c r="DN27" s="625"/>
      <c r="DO27" s="625"/>
      <c r="DP27" s="625"/>
      <c r="DQ27" s="625"/>
      <c r="DR27" s="625"/>
      <c r="DS27" s="625"/>
      <c r="DT27" s="625"/>
      <c r="DU27" s="625"/>
      <c r="DV27" s="626"/>
      <c r="DW27" s="598">
        <v>11</v>
      </c>
      <c r="DX27" s="619"/>
      <c r="DY27" s="619"/>
      <c r="DZ27" s="619"/>
      <c r="EA27" s="619"/>
      <c r="EB27" s="619"/>
      <c r="EC27" s="620"/>
    </row>
    <row r="28" spans="2:133" ht="11.25" customHeight="1" x14ac:dyDescent="0.15">
      <c r="B28" s="590" t="s">
        <v>279</v>
      </c>
      <c r="C28" s="591"/>
      <c r="D28" s="591"/>
      <c r="E28" s="591"/>
      <c r="F28" s="591"/>
      <c r="G28" s="591"/>
      <c r="H28" s="591"/>
      <c r="I28" s="591"/>
      <c r="J28" s="591"/>
      <c r="K28" s="591"/>
      <c r="L28" s="591"/>
      <c r="M28" s="591"/>
      <c r="N28" s="591"/>
      <c r="O28" s="591"/>
      <c r="P28" s="591"/>
      <c r="Q28" s="592"/>
      <c r="R28" s="593">
        <v>90650</v>
      </c>
      <c r="S28" s="594"/>
      <c r="T28" s="594"/>
      <c r="U28" s="594"/>
      <c r="V28" s="594"/>
      <c r="W28" s="594"/>
      <c r="X28" s="594"/>
      <c r="Y28" s="595"/>
      <c r="Z28" s="596">
        <v>0.5</v>
      </c>
      <c r="AA28" s="596"/>
      <c r="AB28" s="596"/>
      <c r="AC28" s="596"/>
      <c r="AD28" s="597">
        <v>531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1720393</v>
      </c>
      <c r="CS28" s="594"/>
      <c r="CT28" s="594"/>
      <c r="CU28" s="594"/>
      <c r="CV28" s="594"/>
      <c r="CW28" s="594"/>
      <c r="CX28" s="594"/>
      <c r="CY28" s="595"/>
      <c r="CZ28" s="627">
        <v>9.1999999999999993</v>
      </c>
      <c r="DA28" s="628"/>
      <c r="DB28" s="628"/>
      <c r="DC28" s="629"/>
      <c r="DD28" s="602">
        <v>1705499</v>
      </c>
      <c r="DE28" s="594"/>
      <c r="DF28" s="594"/>
      <c r="DG28" s="594"/>
      <c r="DH28" s="594"/>
      <c r="DI28" s="594"/>
      <c r="DJ28" s="594"/>
      <c r="DK28" s="595"/>
      <c r="DL28" s="602">
        <v>1705499</v>
      </c>
      <c r="DM28" s="594"/>
      <c r="DN28" s="594"/>
      <c r="DO28" s="594"/>
      <c r="DP28" s="594"/>
      <c r="DQ28" s="594"/>
      <c r="DR28" s="594"/>
      <c r="DS28" s="594"/>
      <c r="DT28" s="594"/>
      <c r="DU28" s="594"/>
      <c r="DV28" s="595"/>
      <c r="DW28" s="598">
        <v>14.9</v>
      </c>
      <c r="DX28" s="619"/>
      <c r="DY28" s="619"/>
      <c r="DZ28" s="619"/>
      <c r="EA28" s="619"/>
      <c r="EB28" s="619"/>
      <c r="EC28" s="620"/>
    </row>
    <row r="29" spans="2:133" ht="11.25" customHeight="1" x14ac:dyDescent="0.15">
      <c r="B29" s="590" t="s">
        <v>281</v>
      </c>
      <c r="C29" s="591"/>
      <c r="D29" s="591"/>
      <c r="E29" s="591"/>
      <c r="F29" s="591"/>
      <c r="G29" s="591"/>
      <c r="H29" s="591"/>
      <c r="I29" s="591"/>
      <c r="J29" s="591"/>
      <c r="K29" s="591"/>
      <c r="L29" s="591"/>
      <c r="M29" s="591"/>
      <c r="N29" s="591"/>
      <c r="O29" s="591"/>
      <c r="P29" s="591"/>
      <c r="Q29" s="592"/>
      <c r="R29" s="593">
        <v>12306</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1718475</v>
      </c>
      <c r="CS29" s="625"/>
      <c r="CT29" s="625"/>
      <c r="CU29" s="625"/>
      <c r="CV29" s="625"/>
      <c r="CW29" s="625"/>
      <c r="CX29" s="625"/>
      <c r="CY29" s="626"/>
      <c r="CZ29" s="627">
        <v>9.1999999999999993</v>
      </c>
      <c r="DA29" s="628"/>
      <c r="DB29" s="628"/>
      <c r="DC29" s="629"/>
      <c r="DD29" s="602">
        <v>1703581</v>
      </c>
      <c r="DE29" s="625"/>
      <c r="DF29" s="625"/>
      <c r="DG29" s="625"/>
      <c r="DH29" s="625"/>
      <c r="DI29" s="625"/>
      <c r="DJ29" s="625"/>
      <c r="DK29" s="626"/>
      <c r="DL29" s="602">
        <v>1703581</v>
      </c>
      <c r="DM29" s="625"/>
      <c r="DN29" s="625"/>
      <c r="DO29" s="625"/>
      <c r="DP29" s="625"/>
      <c r="DQ29" s="625"/>
      <c r="DR29" s="625"/>
      <c r="DS29" s="625"/>
      <c r="DT29" s="625"/>
      <c r="DU29" s="625"/>
      <c r="DV29" s="626"/>
      <c r="DW29" s="598">
        <v>14.9</v>
      </c>
      <c r="DX29" s="619"/>
      <c r="DY29" s="619"/>
      <c r="DZ29" s="619"/>
      <c r="EA29" s="619"/>
      <c r="EB29" s="619"/>
      <c r="EC29" s="620"/>
    </row>
    <row r="30" spans="2:133" ht="11.25" customHeight="1" x14ac:dyDescent="0.15">
      <c r="B30" s="590" t="s">
        <v>286</v>
      </c>
      <c r="C30" s="591"/>
      <c r="D30" s="591"/>
      <c r="E30" s="591"/>
      <c r="F30" s="591"/>
      <c r="G30" s="591"/>
      <c r="H30" s="591"/>
      <c r="I30" s="591"/>
      <c r="J30" s="591"/>
      <c r="K30" s="591"/>
      <c r="L30" s="591"/>
      <c r="M30" s="591"/>
      <c r="N30" s="591"/>
      <c r="O30" s="591"/>
      <c r="P30" s="591"/>
      <c r="Q30" s="592"/>
      <c r="R30" s="593">
        <v>471008</v>
      </c>
      <c r="S30" s="594"/>
      <c r="T30" s="594"/>
      <c r="U30" s="594"/>
      <c r="V30" s="594"/>
      <c r="W30" s="594"/>
      <c r="X30" s="594"/>
      <c r="Y30" s="595"/>
      <c r="Z30" s="596">
        <v>2.5</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98.3</v>
      </c>
      <c r="BH30" s="652"/>
      <c r="BI30" s="652"/>
      <c r="BJ30" s="652"/>
      <c r="BK30" s="652"/>
      <c r="BL30" s="652"/>
      <c r="BM30" s="588">
        <v>90.5</v>
      </c>
      <c r="BN30" s="652"/>
      <c r="BO30" s="652"/>
      <c r="BP30" s="652"/>
      <c r="BQ30" s="653"/>
      <c r="BR30" s="651">
        <v>98.1</v>
      </c>
      <c r="BS30" s="652"/>
      <c r="BT30" s="652"/>
      <c r="BU30" s="652"/>
      <c r="BV30" s="652"/>
      <c r="BW30" s="652"/>
      <c r="BX30" s="588">
        <v>93.2</v>
      </c>
      <c r="BY30" s="652"/>
      <c r="BZ30" s="652"/>
      <c r="CA30" s="652"/>
      <c r="CB30" s="653"/>
      <c r="CD30" s="656"/>
      <c r="CE30" s="657"/>
      <c r="CF30" s="607" t="s">
        <v>289</v>
      </c>
      <c r="CG30" s="608"/>
      <c r="CH30" s="608"/>
      <c r="CI30" s="608"/>
      <c r="CJ30" s="608"/>
      <c r="CK30" s="608"/>
      <c r="CL30" s="608"/>
      <c r="CM30" s="608"/>
      <c r="CN30" s="608"/>
      <c r="CO30" s="608"/>
      <c r="CP30" s="608"/>
      <c r="CQ30" s="609"/>
      <c r="CR30" s="593">
        <v>1480135</v>
      </c>
      <c r="CS30" s="594"/>
      <c r="CT30" s="594"/>
      <c r="CU30" s="594"/>
      <c r="CV30" s="594"/>
      <c r="CW30" s="594"/>
      <c r="CX30" s="594"/>
      <c r="CY30" s="595"/>
      <c r="CZ30" s="627">
        <v>7.9</v>
      </c>
      <c r="DA30" s="628"/>
      <c r="DB30" s="628"/>
      <c r="DC30" s="629"/>
      <c r="DD30" s="602">
        <v>1465472</v>
      </c>
      <c r="DE30" s="594"/>
      <c r="DF30" s="594"/>
      <c r="DG30" s="594"/>
      <c r="DH30" s="594"/>
      <c r="DI30" s="594"/>
      <c r="DJ30" s="594"/>
      <c r="DK30" s="595"/>
      <c r="DL30" s="602">
        <v>1465472</v>
      </c>
      <c r="DM30" s="594"/>
      <c r="DN30" s="594"/>
      <c r="DO30" s="594"/>
      <c r="DP30" s="594"/>
      <c r="DQ30" s="594"/>
      <c r="DR30" s="594"/>
      <c r="DS30" s="594"/>
      <c r="DT30" s="594"/>
      <c r="DU30" s="594"/>
      <c r="DV30" s="595"/>
      <c r="DW30" s="598">
        <v>12.8</v>
      </c>
      <c r="DX30" s="619"/>
      <c r="DY30" s="619"/>
      <c r="DZ30" s="619"/>
      <c r="EA30" s="619"/>
      <c r="EB30" s="619"/>
      <c r="EC30" s="620"/>
    </row>
    <row r="31" spans="2:133" ht="11.25" customHeight="1" x14ac:dyDescent="0.15">
      <c r="B31" s="590" t="s">
        <v>290</v>
      </c>
      <c r="C31" s="591"/>
      <c r="D31" s="591"/>
      <c r="E31" s="591"/>
      <c r="F31" s="591"/>
      <c r="G31" s="591"/>
      <c r="H31" s="591"/>
      <c r="I31" s="591"/>
      <c r="J31" s="591"/>
      <c r="K31" s="591"/>
      <c r="L31" s="591"/>
      <c r="M31" s="591"/>
      <c r="N31" s="591"/>
      <c r="O31" s="591"/>
      <c r="P31" s="591"/>
      <c r="Q31" s="592"/>
      <c r="R31" s="593">
        <v>209590</v>
      </c>
      <c r="S31" s="594"/>
      <c r="T31" s="594"/>
      <c r="U31" s="594"/>
      <c r="V31" s="594"/>
      <c r="W31" s="594"/>
      <c r="X31" s="594"/>
      <c r="Y31" s="595"/>
      <c r="Z31" s="596">
        <v>1.1000000000000001</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98.6</v>
      </c>
      <c r="BH31" s="625"/>
      <c r="BI31" s="625"/>
      <c r="BJ31" s="625"/>
      <c r="BK31" s="625"/>
      <c r="BL31" s="625"/>
      <c r="BM31" s="599">
        <v>94.8</v>
      </c>
      <c r="BN31" s="649"/>
      <c r="BO31" s="649"/>
      <c r="BP31" s="649"/>
      <c r="BQ31" s="650"/>
      <c r="BR31" s="648">
        <v>98.4</v>
      </c>
      <c r="BS31" s="625"/>
      <c r="BT31" s="625"/>
      <c r="BU31" s="625"/>
      <c r="BV31" s="625"/>
      <c r="BW31" s="625"/>
      <c r="BX31" s="599">
        <v>94.3</v>
      </c>
      <c r="BY31" s="649"/>
      <c r="BZ31" s="649"/>
      <c r="CA31" s="649"/>
      <c r="CB31" s="650"/>
      <c r="CD31" s="656"/>
      <c r="CE31" s="657"/>
      <c r="CF31" s="607" t="s">
        <v>293</v>
      </c>
      <c r="CG31" s="608"/>
      <c r="CH31" s="608"/>
      <c r="CI31" s="608"/>
      <c r="CJ31" s="608"/>
      <c r="CK31" s="608"/>
      <c r="CL31" s="608"/>
      <c r="CM31" s="608"/>
      <c r="CN31" s="608"/>
      <c r="CO31" s="608"/>
      <c r="CP31" s="608"/>
      <c r="CQ31" s="609"/>
      <c r="CR31" s="593">
        <v>238340</v>
      </c>
      <c r="CS31" s="625"/>
      <c r="CT31" s="625"/>
      <c r="CU31" s="625"/>
      <c r="CV31" s="625"/>
      <c r="CW31" s="625"/>
      <c r="CX31" s="625"/>
      <c r="CY31" s="626"/>
      <c r="CZ31" s="627">
        <v>1.3</v>
      </c>
      <c r="DA31" s="628"/>
      <c r="DB31" s="628"/>
      <c r="DC31" s="629"/>
      <c r="DD31" s="602">
        <v>238109</v>
      </c>
      <c r="DE31" s="625"/>
      <c r="DF31" s="625"/>
      <c r="DG31" s="625"/>
      <c r="DH31" s="625"/>
      <c r="DI31" s="625"/>
      <c r="DJ31" s="625"/>
      <c r="DK31" s="626"/>
      <c r="DL31" s="602">
        <v>238109</v>
      </c>
      <c r="DM31" s="625"/>
      <c r="DN31" s="625"/>
      <c r="DO31" s="625"/>
      <c r="DP31" s="625"/>
      <c r="DQ31" s="625"/>
      <c r="DR31" s="625"/>
      <c r="DS31" s="625"/>
      <c r="DT31" s="625"/>
      <c r="DU31" s="625"/>
      <c r="DV31" s="626"/>
      <c r="DW31" s="598">
        <v>2.1</v>
      </c>
      <c r="DX31" s="619"/>
      <c r="DY31" s="619"/>
      <c r="DZ31" s="619"/>
      <c r="EA31" s="619"/>
      <c r="EB31" s="619"/>
      <c r="EC31" s="620"/>
    </row>
    <row r="32" spans="2:133" ht="11.25" customHeight="1" x14ac:dyDescent="0.15">
      <c r="B32" s="590" t="s">
        <v>294</v>
      </c>
      <c r="C32" s="591"/>
      <c r="D32" s="591"/>
      <c r="E32" s="591"/>
      <c r="F32" s="591"/>
      <c r="G32" s="591"/>
      <c r="H32" s="591"/>
      <c r="I32" s="591"/>
      <c r="J32" s="591"/>
      <c r="K32" s="591"/>
      <c r="L32" s="591"/>
      <c r="M32" s="591"/>
      <c r="N32" s="591"/>
      <c r="O32" s="591"/>
      <c r="P32" s="591"/>
      <c r="Q32" s="592"/>
      <c r="R32" s="593">
        <v>121308</v>
      </c>
      <c r="S32" s="594"/>
      <c r="T32" s="594"/>
      <c r="U32" s="594"/>
      <c r="V32" s="594"/>
      <c r="W32" s="594"/>
      <c r="X32" s="594"/>
      <c r="Y32" s="595"/>
      <c r="Z32" s="596">
        <v>0.6</v>
      </c>
      <c r="AA32" s="596"/>
      <c r="AB32" s="596"/>
      <c r="AC32" s="596"/>
      <c r="AD32" s="597">
        <v>174</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v>
      </c>
      <c r="BH32" s="661"/>
      <c r="BI32" s="661"/>
      <c r="BJ32" s="661"/>
      <c r="BK32" s="661"/>
      <c r="BL32" s="661"/>
      <c r="BM32" s="662">
        <v>92.7</v>
      </c>
      <c r="BN32" s="661"/>
      <c r="BO32" s="661"/>
      <c r="BP32" s="661"/>
      <c r="BQ32" s="663"/>
      <c r="BR32" s="660">
        <v>97.7</v>
      </c>
      <c r="BS32" s="661"/>
      <c r="BT32" s="661"/>
      <c r="BU32" s="661"/>
      <c r="BV32" s="661"/>
      <c r="BW32" s="661"/>
      <c r="BX32" s="662">
        <v>91.3</v>
      </c>
      <c r="BY32" s="661"/>
      <c r="BZ32" s="661"/>
      <c r="CA32" s="661"/>
      <c r="CB32" s="663"/>
      <c r="CD32" s="658"/>
      <c r="CE32" s="659"/>
      <c r="CF32" s="607" t="s">
        <v>296</v>
      </c>
      <c r="CG32" s="608"/>
      <c r="CH32" s="608"/>
      <c r="CI32" s="608"/>
      <c r="CJ32" s="608"/>
      <c r="CK32" s="608"/>
      <c r="CL32" s="608"/>
      <c r="CM32" s="608"/>
      <c r="CN32" s="608"/>
      <c r="CO32" s="608"/>
      <c r="CP32" s="608"/>
      <c r="CQ32" s="609"/>
      <c r="CR32" s="593">
        <v>1918</v>
      </c>
      <c r="CS32" s="594"/>
      <c r="CT32" s="594"/>
      <c r="CU32" s="594"/>
      <c r="CV32" s="594"/>
      <c r="CW32" s="594"/>
      <c r="CX32" s="594"/>
      <c r="CY32" s="595"/>
      <c r="CZ32" s="627">
        <v>0</v>
      </c>
      <c r="DA32" s="628"/>
      <c r="DB32" s="628"/>
      <c r="DC32" s="629"/>
      <c r="DD32" s="602">
        <v>1918</v>
      </c>
      <c r="DE32" s="594"/>
      <c r="DF32" s="594"/>
      <c r="DG32" s="594"/>
      <c r="DH32" s="594"/>
      <c r="DI32" s="594"/>
      <c r="DJ32" s="594"/>
      <c r="DK32" s="595"/>
      <c r="DL32" s="602">
        <v>1918</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297</v>
      </c>
      <c r="C33" s="591"/>
      <c r="D33" s="591"/>
      <c r="E33" s="591"/>
      <c r="F33" s="591"/>
      <c r="G33" s="591"/>
      <c r="H33" s="591"/>
      <c r="I33" s="591"/>
      <c r="J33" s="591"/>
      <c r="K33" s="591"/>
      <c r="L33" s="591"/>
      <c r="M33" s="591"/>
      <c r="N33" s="591"/>
      <c r="O33" s="591"/>
      <c r="P33" s="591"/>
      <c r="Q33" s="592"/>
      <c r="R33" s="593">
        <v>1882131</v>
      </c>
      <c r="S33" s="594"/>
      <c r="T33" s="594"/>
      <c r="U33" s="594"/>
      <c r="V33" s="594"/>
      <c r="W33" s="594"/>
      <c r="X33" s="594"/>
      <c r="Y33" s="595"/>
      <c r="Z33" s="596">
        <v>10</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7697486</v>
      </c>
      <c r="CS33" s="625"/>
      <c r="CT33" s="625"/>
      <c r="CU33" s="625"/>
      <c r="CV33" s="625"/>
      <c r="CW33" s="625"/>
      <c r="CX33" s="625"/>
      <c r="CY33" s="626"/>
      <c r="CZ33" s="627">
        <v>41.3</v>
      </c>
      <c r="DA33" s="628"/>
      <c r="DB33" s="628"/>
      <c r="DC33" s="629"/>
      <c r="DD33" s="602">
        <v>6542213</v>
      </c>
      <c r="DE33" s="625"/>
      <c r="DF33" s="625"/>
      <c r="DG33" s="625"/>
      <c r="DH33" s="625"/>
      <c r="DI33" s="625"/>
      <c r="DJ33" s="625"/>
      <c r="DK33" s="626"/>
      <c r="DL33" s="602">
        <v>5380732</v>
      </c>
      <c r="DM33" s="625"/>
      <c r="DN33" s="625"/>
      <c r="DO33" s="625"/>
      <c r="DP33" s="625"/>
      <c r="DQ33" s="625"/>
      <c r="DR33" s="625"/>
      <c r="DS33" s="625"/>
      <c r="DT33" s="625"/>
      <c r="DU33" s="625"/>
      <c r="DV33" s="626"/>
      <c r="DW33" s="598">
        <v>47.1</v>
      </c>
      <c r="DX33" s="619"/>
      <c r="DY33" s="619"/>
      <c r="DZ33" s="619"/>
      <c r="EA33" s="619"/>
      <c r="EB33" s="619"/>
      <c r="EC33" s="620"/>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2552256</v>
      </c>
      <c r="CS34" s="594"/>
      <c r="CT34" s="594"/>
      <c r="CU34" s="594"/>
      <c r="CV34" s="594"/>
      <c r="CW34" s="594"/>
      <c r="CX34" s="594"/>
      <c r="CY34" s="595"/>
      <c r="CZ34" s="627">
        <v>13.7</v>
      </c>
      <c r="DA34" s="628"/>
      <c r="DB34" s="628"/>
      <c r="DC34" s="629"/>
      <c r="DD34" s="602">
        <v>2099894</v>
      </c>
      <c r="DE34" s="594"/>
      <c r="DF34" s="594"/>
      <c r="DG34" s="594"/>
      <c r="DH34" s="594"/>
      <c r="DI34" s="594"/>
      <c r="DJ34" s="594"/>
      <c r="DK34" s="595"/>
      <c r="DL34" s="602">
        <v>1824862</v>
      </c>
      <c r="DM34" s="594"/>
      <c r="DN34" s="594"/>
      <c r="DO34" s="594"/>
      <c r="DP34" s="594"/>
      <c r="DQ34" s="594"/>
      <c r="DR34" s="594"/>
      <c r="DS34" s="594"/>
      <c r="DT34" s="594"/>
      <c r="DU34" s="594"/>
      <c r="DV34" s="595"/>
      <c r="DW34" s="598">
        <v>16</v>
      </c>
      <c r="DX34" s="619"/>
      <c r="DY34" s="619"/>
      <c r="DZ34" s="619"/>
      <c r="EA34" s="619"/>
      <c r="EB34" s="619"/>
      <c r="EC34" s="620"/>
    </row>
    <row r="35" spans="2:133" ht="11.25" customHeight="1" x14ac:dyDescent="0.15">
      <c r="B35" s="590" t="s">
        <v>303</v>
      </c>
      <c r="C35" s="591"/>
      <c r="D35" s="591"/>
      <c r="E35" s="591"/>
      <c r="F35" s="591"/>
      <c r="G35" s="591"/>
      <c r="H35" s="591"/>
      <c r="I35" s="591"/>
      <c r="J35" s="591"/>
      <c r="K35" s="591"/>
      <c r="L35" s="591"/>
      <c r="M35" s="591"/>
      <c r="N35" s="591"/>
      <c r="O35" s="591"/>
      <c r="P35" s="591"/>
      <c r="Q35" s="592"/>
      <c r="R35" s="593">
        <v>788831</v>
      </c>
      <c r="S35" s="594"/>
      <c r="T35" s="594"/>
      <c r="U35" s="594"/>
      <c r="V35" s="594"/>
      <c r="W35" s="594"/>
      <c r="X35" s="594"/>
      <c r="Y35" s="595"/>
      <c r="Z35" s="596">
        <v>4.2</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3094181</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-490790</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101379</v>
      </c>
      <c r="CS35" s="625"/>
      <c r="CT35" s="625"/>
      <c r="CU35" s="625"/>
      <c r="CV35" s="625"/>
      <c r="CW35" s="625"/>
      <c r="CX35" s="625"/>
      <c r="CY35" s="626"/>
      <c r="CZ35" s="627">
        <v>0.5</v>
      </c>
      <c r="DA35" s="628"/>
      <c r="DB35" s="628"/>
      <c r="DC35" s="629"/>
      <c r="DD35" s="602">
        <v>94329</v>
      </c>
      <c r="DE35" s="625"/>
      <c r="DF35" s="625"/>
      <c r="DG35" s="625"/>
      <c r="DH35" s="625"/>
      <c r="DI35" s="625"/>
      <c r="DJ35" s="625"/>
      <c r="DK35" s="626"/>
      <c r="DL35" s="602">
        <v>94233</v>
      </c>
      <c r="DM35" s="625"/>
      <c r="DN35" s="625"/>
      <c r="DO35" s="625"/>
      <c r="DP35" s="625"/>
      <c r="DQ35" s="625"/>
      <c r="DR35" s="625"/>
      <c r="DS35" s="625"/>
      <c r="DT35" s="625"/>
      <c r="DU35" s="625"/>
      <c r="DV35" s="626"/>
      <c r="DW35" s="598">
        <v>0.8</v>
      </c>
      <c r="DX35" s="619"/>
      <c r="DY35" s="619"/>
      <c r="DZ35" s="619"/>
      <c r="EA35" s="619"/>
      <c r="EB35" s="619"/>
      <c r="EC35" s="620"/>
    </row>
    <row r="36" spans="2:133" ht="11.25" customHeight="1" x14ac:dyDescent="0.15">
      <c r="B36" s="636" t="s">
        <v>307</v>
      </c>
      <c r="C36" s="637"/>
      <c r="D36" s="637"/>
      <c r="E36" s="637"/>
      <c r="F36" s="637"/>
      <c r="G36" s="637"/>
      <c r="H36" s="637"/>
      <c r="I36" s="637"/>
      <c r="J36" s="637"/>
      <c r="K36" s="637"/>
      <c r="L36" s="637"/>
      <c r="M36" s="637"/>
      <c r="N36" s="637"/>
      <c r="O36" s="637"/>
      <c r="P36" s="637"/>
      <c r="Q36" s="638"/>
      <c r="R36" s="665">
        <v>18843225</v>
      </c>
      <c r="S36" s="666"/>
      <c r="T36" s="666"/>
      <c r="U36" s="666"/>
      <c r="V36" s="666"/>
      <c r="W36" s="666"/>
      <c r="X36" s="666"/>
      <c r="Y36" s="667"/>
      <c r="Z36" s="668">
        <v>100</v>
      </c>
      <c r="AA36" s="668"/>
      <c r="AB36" s="668"/>
      <c r="AC36" s="668"/>
      <c r="AD36" s="669">
        <v>10632794</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490475</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-683060</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2044008</v>
      </c>
      <c r="CS36" s="594"/>
      <c r="CT36" s="594"/>
      <c r="CU36" s="594"/>
      <c r="CV36" s="594"/>
      <c r="CW36" s="594"/>
      <c r="CX36" s="594"/>
      <c r="CY36" s="595"/>
      <c r="CZ36" s="627">
        <v>11</v>
      </c>
      <c r="DA36" s="628"/>
      <c r="DB36" s="628"/>
      <c r="DC36" s="629"/>
      <c r="DD36" s="602">
        <v>1859334</v>
      </c>
      <c r="DE36" s="594"/>
      <c r="DF36" s="594"/>
      <c r="DG36" s="594"/>
      <c r="DH36" s="594"/>
      <c r="DI36" s="594"/>
      <c r="DJ36" s="594"/>
      <c r="DK36" s="595"/>
      <c r="DL36" s="602">
        <v>1363218</v>
      </c>
      <c r="DM36" s="594"/>
      <c r="DN36" s="594"/>
      <c r="DO36" s="594"/>
      <c r="DP36" s="594"/>
      <c r="DQ36" s="594"/>
      <c r="DR36" s="594"/>
      <c r="DS36" s="594"/>
      <c r="DT36" s="594"/>
      <c r="DU36" s="594"/>
      <c r="DV36" s="595"/>
      <c r="DW36" s="598">
        <v>11.9</v>
      </c>
      <c r="DX36" s="619"/>
      <c r="DY36" s="619"/>
      <c r="DZ36" s="619"/>
      <c r="EA36" s="619"/>
      <c r="EB36" s="619"/>
      <c r="EC36" s="620"/>
    </row>
    <row r="37" spans="2:133" ht="11.25" customHeight="1" x14ac:dyDescent="0.15">
      <c r="AQ37" s="672" t="s">
        <v>311</v>
      </c>
      <c r="AR37" s="673"/>
      <c r="AS37" s="673"/>
      <c r="AT37" s="673"/>
      <c r="AU37" s="673"/>
      <c r="AV37" s="673"/>
      <c r="AW37" s="673"/>
      <c r="AX37" s="673"/>
      <c r="AY37" s="674"/>
      <c r="AZ37" s="593">
        <v>458327</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9074</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954822</v>
      </c>
      <c r="CS37" s="625"/>
      <c r="CT37" s="625"/>
      <c r="CU37" s="625"/>
      <c r="CV37" s="625"/>
      <c r="CW37" s="625"/>
      <c r="CX37" s="625"/>
      <c r="CY37" s="626"/>
      <c r="CZ37" s="627">
        <v>5.0999999999999996</v>
      </c>
      <c r="DA37" s="628"/>
      <c r="DB37" s="628"/>
      <c r="DC37" s="629"/>
      <c r="DD37" s="602">
        <v>954822</v>
      </c>
      <c r="DE37" s="625"/>
      <c r="DF37" s="625"/>
      <c r="DG37" s="625"/>
      <c r="DH37" s="625"/>
      <c r="DI37" s="625"/>
      <c r="DJ37" s="625"/>
      <c r="DK37" s="626"/>
      <c r="DL37" s="602">
        <v>904534</v>
      </c>
      <c r="DM37" s="625"/>
      <c r="DN37" s="625"/>
      <c r="DO37" s="625"/>
      <c r="DP37" s="625"/>
      <c r="DQ37" s="625"/>
      <c r="DR37" s="625"/>
      <c r="DS37" s="625"/>
      <c r="DT37" s="625"/>
      <c r="DU37" s="625"/>
      <c r="DV37" s="626"/>
      <c r="DW37" s="598">
        <v>7.9</v>
      </c>
      <c r="DX37" s="619"/>
      <c r="DY37" s="619"/>
      <c r="DZ37" s="619"/>
      <c r="EA37" s="619"/>
      <c r="EB37" s="619"/>
      <c r="EC37" s="620"/>
    </row>
    <row r="38" spans="2:133" ht="11.25" customHeight="1" x14ac:dyDescent="0.15">
      <c r="AQ38" s="672" t="s">
        <v>314</v>
      </c>
      <c r="AR38" s="673"/>
      <c r="AS38" s="673"/>
      <c r="AT38" s="673"/>
      <c r="AU38" s="673"/>
      <c r="AV38" s="673"/>
      <c r="AW38" s="673"/>
      <c r="AX38" s="673"/>
      <c r="AY38" s="674"/>
      <c r="AZ38" s="593">
        <v>21425</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15648</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2614429</v>
      </c>
      <c r="CS38" s="594"/>
      <c r="CT38" s="594"/>
      <c r="CU38" s="594"/>
      <c r="CV38" s="594"/>
      <c r="CW38" s="594"/>
      <c r="CX38" s="594"/>
      <c r="CY38" s="595"/>
      <c r="CZ38" s="627">
        <v>14</v>
      </c>
      <c r="DA38" s="628"/>
      <c r="DB38" s="628"/>
      <c r="DC38" s="629"/>
      <c r="DD38" s="602">
        <v>2179856</v>
      </c>
      <c r="DE38" s="594"/>
      <c r="DF38" s="594"/>
      <c r="DG38" s="594"/>
      <c r="DH38" s="594"/>
      <c r="DI38" s="594"/>
      <c r="DJ38" s="594"/>
      <c r="DK38" s="595"/>
      <c r="DL38" s="602">
        <v>2098419</v>
      </c>
      <c r="DM38" s="594"/>
      <c r="DN38" s="594"/>
      <c r="DO38" s="594"/>
      <c r="DP38" s="594"/>
      <c r="DQ38" s="594"/>
      <c r="DR38" s="594"/>
      <c r="DS38" s="594"/>
      <c r="DT38" s="594"/>
      <c r="DU38" s="594"/>
      <c r="DV38" s="595"/>
      <c r="DW38" s="598">
        <v>18.399999999999999</v>
      </c>
      <c r="DX38" s="619"/>
      <c r="DY38" s="619"/>
      <c r="DZ38" s="619"/>
      <c r="EA38" s="619"/>
      <c r="EB38" s="619"/>
      <c r="EC38" s="620"/>
    </row>
    <row r="39" spans="2:133" ht="11.25" customHeight="1" x14ac:dyDescent="0.15">
      <c r="AQ39" s="672" t="s">
        <v>317</v>
      </c>
      <c r="AR39" s="673"/>
      <c r="AS39" s="673"/>
      <c r="AT39" s="673"/>
      <c r="AU39" s="673"/>
      <c r="AV39" s="673"/>
      <c r="AW39" s="673"/>
      <c r="AX39" s="673"/>
      <c r="AY39" s="674"/>
      <c r="AZ39" s="593" t="s">
        <v>108</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94</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385209</v>
      </c>
      <c r="CS39" s="625"/>
      <c r="CT39" s="625"/>
      <c r="CU39" s="625"/>
      <c r="CV39" s="625"/>
      <c r="CW39" s="625"/>
      <c r="CX39" s="625"/>
      <c r="CY39" s="626"/>
      <c r="CZ39" s="627">
        <v>2.1</v>
      </c>
      <c r="DA39" s="628"/>
      <c r="DB39" s="628"/>
      <c r="DC39" s="629"/>
      <c r="DD39" s="602">
        <v>308595</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687292</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112</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205</v>
      </c>
      <c r="CS40" s="594"/>
      <c r="CT40" s="594"/>
      <c r="CU40" s="594"/>
      <c r="CV40" s="594"/>
      <c r="CW40" s="594"/>
      <c r="CX40" s="594"/>
      <c r="CY40" s="595"/>
      <c r="CZ40" s="627">
        <v>0</v>
      </c>
      <c r="DA40" s="628"/>
      <c r="DB40" s="628"/>
      <c r="DC40" s="629"/>
      <c r="DD40" s="602">
        <v>205</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1436662</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319</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1903026</v>
      </c>
      <c r="CS42" s="594"/>
      <c r="CT42" s="594"/>
      <c r="CU42" s="594"/>
      <c r="CV42" s="594"/>
      <c r="CW42" s="594"/>
      <c r="CX42" s="594"/>
      <c r="CY42" s="595"/>
      <c r="CZ42" s="627">
        <v>10.199999999999999</v>
      </c>
      <c r="DA42" s="676"/>
      <c r="DB42" s="676"/>
      <c r="DC42" s="677"/>
      <c r="DD42" s="602">
        <v>270939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16593</v>
      </c>
      <c r="CS43" s="625"/>
      <c r="CT43" s="625"/>
      <c r="CU43" s="625"/>
      <c r="CV43" s="625"/>
      <c r="CW43" s="625"/>
      <c r="CX43" s="625"/>
      <c r="CY43" s="626"/>
      <c r="CZ43" s="627">
        <v>0.1</v>
      </c>
      <c r="DA43" s="628"/>
      <c r="DB43" s="628"/>
      <c r="DC43" s="629"/>
      <c r="DD43" s="602">
        <v>7142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1903026</v>
      </c>
      <c r="CS44" s="594"/>
      <c r="CT44" s="594"/>
      <c r="CU44" s="594"/>
      <c r="CV44" s="594"/>
      <c r="CW44" s="594"/>
      <c r="CX44" s="594"/>
      <c r="CY44" s="595"/>
      <c r="CZ44" s="627">
        <v>10.199999999999999</v>
      </c>
      <c r="DA44" s="676"/>
      <c r="DB44" s="676"/>
      <c r="DC44" s="677"/>
      <c r="DD44" s="602">
        <v>270939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333</v>
      </c>
      <c r="CG45" s="591"/>
      <c r="CH45" s="591"/>
      <c r="CI45" s="591"/>
      <c r="CJ45" s="591"/>
      <c r="CK45" s="591"/>
      <c r="CL45" s="591"/>
      <c r="CM45" s="591"/>
      <c r="CN45" s="591"/>
      <c r="CO45" s="591"/>
      <c r="CP45" s="591"/>
      <c r="CQ45" s="592"/>
      <c r="CR45" s="593">
        <v>957133</v>
      </c>
      <c r="CS45" s="625"/>
      <c r="CT45" s="625"/>
      <c r="CU45" s="625"/>
      <c r="CV45" s="625"/>
      <c r="CW45" s="625"/>
      <c r="CX45" s="625"/>
      <c r="CY45" s="626"/>
      <c r="CZ45" s="627">
        <v>5.0999999999999996</v>
      </c>
      <c r="DA45" s="628"/>
      <c r="DB45" s="628"/>
      <c r="DC45" s="629"/>
      <c r="DD45" s="602">
        <v>30346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334</v>
      </c>
      <c r="CG46" s="591"/>
      <c r="CH46" s="591"/>
      <c r="CI46" s="591"/>
      <c r="CJ46" s="591"/>
      <c r="CK46" s="591"/>
      <c r="CL46" s="591"/>
      <c r="CM46" s="591"/>
      <c r="CN46" s="591"/>
      <c r="CO46" s="591"/>
      <c r="CP46" s="591"/>
      <c r="CQ46" s="592"/>
      <c r="CR46" s="593">
        <v>935162</v>
      </c>
      <c r="CS46" s="594"/>
      <c r="CT46" s="594"/>
      <c r="CU46" s="594"/>
      <c r="CV46" s="594"/>
      <c r="CW46" s="594"/>
      <c r="CX46" s="594"/>
      <c r="CY46" s="595"/>
      <c r="CZ46" s="627">
        <v>5</v>
      </c>
      <c r="DA46" s="676"/>
      <c r="DB46" s="676"/>
      <c r="DC46" s="677"/>
      <c r="DD46" s="602">
        <v>236893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335</v>
      </c>
      <c r="CG47" s="591"/>
      <c r="CH47" s="591"/>
      <c r="CI47" s="591"/>
      <c r="CJ47" s="591"/>
      <c r="CK47" s="591"/>
      <c r="CL47" s="591"/>
      <c r="CM47" s="591"/>
      <c r="CN47" s="591"/>
      <c r="CO47" s="591"/>
      <c r="CP47" s="591"/>
      <c r="CQ47" s="592"/>
      <c r="CR47" s="593" t="s">
        <v>118</v>
      </c>
      <c r="CS47" s="625"/>
      <c r="CT47" s="625"/>
      <c r="CU47" s="625"/>
      <c r="CV47" s="625"/>
      <c r="CW47" s="625"/>
      <c r="CX47" s="625"/>
      <c r="CY47" s="626"/>
      <c r="CZ47" s="627" t="s">
        <v>118</v>
      </c>
      <c r="DA47" s="628"/>
      <c r="DB47" s="628"/>
      <c r="DC47" s="629"/>
      <c r="DD47" s="602" t="s">
        <v>118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18640627</v>
      </c>
      <c r="CS49" s="661"/>
      <c r="CT49" s="661"/>
      <c r="CU49" s="661"/>
      <c r="CV49" s="661"/>
      <c r="CW49" s="661"/>
      <c r="CX49" s="661"/>
      <c r="CY49" s="688"/>
      <c r="CZ49" s="689">
        <v>100</v>
      </c>
      <c r="DA49" s="690"/>
      <c r="DB49" s="690"/>
      <c r="DC49" s="691"/>
      <c r="DD49" s="692">
        <v>12674553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18886</v>
      </c>
      <c r="R7" s="723"/>
      <c r="S7" s="723"/>
      <c r="T7" s="723"/>
      <c r="U7" s="723"/>
      <c r="V7" s="723">
        <v>18683</v>
      </c>
      <c r="W7" s="723"/>
      <c r="X7" s="723"/>
      <c r="Y7" s="723"/>
      <c r="Z7" s="723"/>
      <c r="AA7" s="723">
        <v>203</v>
      </c>
      <c r="AB7" s="723"/>
      <c r="AC7" s="723"/>
      <c r="AD7" s="723"/>
      <c r="AE7" s="724"/>
      <c r="AF7" s="725">
        <v>200</v>
      </c>
      <c r="AG7" s="726"/>
      <c r="AH7" s="726"/>
      <c r="AI7" s="726"/>
      <c r="AJ7" s="727"/>
      <c r="AK7" s="762">
        <v>471</v>
      </c>
      <c r="AL7" s="763"/>
      <c r="AM7" s="763"/>
      <c r="AN7" s="763"/>
      <c r="AO7" s="763"/>
      <c r="AP7" s="763">
        <v>16904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362</v>
      </c>
      <c r="B23" s="778" t="s">
        <v>363</v>
      </c>
      <c r="C23" s="779"/>
      <c r="D23" s="779"/>
      <c r="E23" s="779"/>
      <c r="F23" s="779"/>
      <c r="G23" s="779"/>
      <c r="H23" s="779"/>
      <c r="I23" s="779"/>
      <c r="J23" s="779"/>
      <c r="K23" s="779"/>
      <c r="L23" s="779"/>
      <c r="M23" s="779"/>
      <c r="N23" s="779"/>
      <c r="O23" s="779"/>
      <c r="P23" s="780"/>
      <c r="Q23" s="781">
        <v>18886</v>
      </c>
      <c r="R23" s="782"/>
      <c r="S23" s="782"/>
      <c r="T23" s="782"/>
      <c r="U23" s="782"/>
      <c r="V23" s="782">
        <v>18683</v>
      </c>
      <c r="W23" s="782"/>
      <c r="X23" s="782"/>
      <c r="Y23" s="782"/>
      <c r="Z23" s="782"/>
      <c r="AA23" s="782">
        <v>203</v>
      </c>
      <c r="AB23" s="782"/>
      <c r="AC23" s="782"/>
      <c r="AD23" s="782"/>
      <c r="AE23" s="783"/>
      <c r="AF23" s="784">
        <v>200</v>
      </c>
      <c r="AG23" s="782"/>
      <c r="AH23" s="782"/>
      <c r="AI23" s="782"/>
      <c r="AJ23" s="785"/>
      <c r="AK23" s="786"/>
      <c r="AL23" s="787"/>
      <c r="AM23" s="787"/>
      <c r="AN23" s="787"/>
      <c r="AO23" s="787"/>
      <c r="AP23" s="782">
        <v>16904</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0" t="s">
        <v>369</v>
      </c>
      <c r="AG26" s="801"/>
      <c r="AH26" s="801"/>
      <c r="AI26" s="801"/>
      <c r="AJ26" s="802"/>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374</v>
      </c>
      <c r="C28" s="720"/>
      <c r="D28" s="720"/>
      <c r="E28" s="720"/>
      <c r="F28" s="720"/>
      <c r="G28" s="720"/>
      <c r="H28" s="720"/>
      <c r="I28" s="720"/>
      <c r="J28" s="720"/>
      <c r="K28" s="720"/>
      <c r="L28" s="720"/>
      <c r="M28" s="720"/>
      <c r="N28" s="720"/>
      <c r="O28" s="720"/>
      <c r="P28" s="721"/>
      <c r="Q28" s="810">
        <v>8354</v>
      </c>
      <c r="R28" s="811"/>
      <c r="S28" s="811"/>
      <c r="T28" s="811"/>
      <c r="U28" s="811"/>
      <c r="V28" s="811">
        <v>8845</v>
      </c>
      <c r="W28" s="811"/>
      <c r="X28" s="811"/>
      <c r="Y28" s="811"/>
      <c r="Z28" s="811"/>
      <c r="AA28" s="811">
        <v>-491</v>
      </c>
      <c r="AB28" s="811"/>
      <c r="AC28" s="811"/>
      <c r="AD28" s="811"/>
      <c r="AE28" s="812"/>
      <c r="AF28" s="813">
        <v>-491</v>
      </c>
      <c r="AG28" s="811"/>
      <c r="AH28" s="811"/>
      <c r="AI28" s="811"/>
      <c r="AJ28" s="814"/>
      <c r="AK28" s="815">
        <v>831</v>
      </c>
      <c r="AL28" s="806"/>
      <c r="AM28" s="806"/>
      <c r="AN28" s="806"/>
      <c r="AO28" s="806"/>
      <c r="AP28" s="806" t="s">
        <v>478</v>
      </c>
      <c r="AQ28" s="806"/>
      <c r="AR28" s="806"/>
      <c r="AS28" s="806"/>
      <c r="AT28" s="806"/>
      <c r="AU28" s="806" t="s">
        <v>478</v>
      </c>
      <c r="AV28" s="806"/>
      <c r="AW28" s="806"/>
      <c r="AX28" s="806"/>
      <c r="AY28" s="806"/>
      <c r="AZ28" s="807" t="s">
        <v>478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375</v>
      </c>
      <c r="C29" s="744"/>
      <c r="D29" s="744"/>
      <c r="E29" s="744"/>
      <c r="F29" s="744"/>
      <c r="G29" s="744"/>
      <c r="H29" s="744"/>
      <c r="I29" s="744"/>
      <c r="J29" s="744"/>
      <c r="K29" s="744"/>
      <c r="L29" s="744"/>
      <c r="M29" s="744"/>
      <c r="N29" s="744"/>
      <c r="O29" s="744"/>
      <c r="P29" s="745"/>
      <c r="Q29" s="746">
        <v>4363</v>
      </c>
      <c r="R29" s="747"/>
      <c r="S29" s="747"/>
      <c r="T29" s="747"/>
      <c r="U29" s="747"/>
      <c r="V29" s="747">
        <v>4242</v>
      </c>
      <c r="W29" s="747"/>
      <c r="X29" s="747"/>
      <c r="Y29" s="747"/>
      <c r="Z29" s="747"/>
      <c r="AA29" s="747">
        <v>121</v>
      </c>
      <c r="AB29" s="747"/>
      <c r="AC29" s="747"/>
      <c r="AD29" s="747"/>
      <c r="AE29" s="748"/>
      <c r="AF29" s="749">
        <v>121</v>
      </c>
      <c r="AG29" s="750"/>
      <c r="AH29" s="750"/>
      <c r="AI29" s="750"/>
      <c r="AJ29" s="751"/>
      <c r="AK29" s="818">
        <v>755</v>
      </c>
      <c r="AL29" s="819"/>
      <c r="AM29" s="819"/>
      <c r="AN29" s="819"/>
      <c r="AO29" s="819"/>
      <c r="AP29" s="819" t="s">
        <v>478</v>
      </c>
      <c r="AQ29" s="819"/>
      <c r="AR29" s="819"/>
      <c r="AS29" s="819"/>
      <c r="AT29" s="819"/>
      <c r="AU29" s="819" t="s">
        <v>478</v>
      </c>
      <c r="AV29" s="819"/>
      <c r="AW29" s="819"/>
      <c r="AX29" s="819"/>
      <c r="AY29" s="819"/>
      <c r="AZ29" s="820" t="s">
        <v>478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376</v>
      </c>
      <c r="C30" s="744"/>
      <c r="D30" s="744"/>
      <c r="E30" s="744"/>
      <c r="F30" s="744"/>
      <c r="G30" s="744"/>
      <c r="H30" s="744"/>
      <c r="I30" s="744"/>
      <c r="J30" s="744"/>
      <c r="K30" s="744"/>
      <c r="L30" s="744"/>
      <c r="M30" s="744"/>
      <c r="N30" s="744"/>
      <c r="O30" s="744"/>
      <c r="P30" s="745"/>
      <c r="Q30" s="746">
        <v>1296</v>
      </c>
      <c r="R30" s="747"/>
      <c r="S30" s="747"/>
      <c r="T30" s="747"/>
      <c r="U30" s="747"/>
      <c r="V30" s="747">
        <v>1278</v>
      </c>
      <c r="W30" s="747"/>
      <c r="X30" s="747"/>
      <c r="Y30" s="747"/>
      <c r="Z30" s="747"/>
      <c r="AA30" s="747">
        <v>18</v>
      </c>
      <c r="AB30" s="747"/>
      <c r="AC30" s="747"/>
      <c r="AD30" s="747"/>
      <c r="AE30" s="748"/>
      <c r="AF30" s="749">
        <v>18</v>
      </c>
      <c r="AG30" s="750"/>
      <c r="AH30" s="750"/>
      <c r="AI30" s="750"/>
      <c r="AJ30" s="751"/>
      <c r="AK30" s="818">
        <v>770</v>
      </c>
      <c r="AL30" s="819"/>
      <c r="AM30" s="819"/>
      <c r="AN30" s="819"/>
      <c r="AO30" s="819"/>
      <c r="AP30" s="819" t="s">
        <v>478</v>
      </c>
      <c r="AQ30" s="819"/>
      <c r="AR30" s="819"/>
      <c r="AS30" s="819"/>
      <c r="AT30" s="819"/>
      <c r="AU30" s="819" t="s">
        <v>478</v>
      </c>
      <c r="AV30" s="819"/>
      <c r="AW30" s="819"/>
      <c r="AX30" s="819"/>
      <c r="AY30" s="819"/>
      <c r="AZ30" s="820" t="s">
        <v>478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377</v>
      </c>
      <c r="C31" s="744"/>
      <c r="D31" s="744"/>
      <c r="E31" s="744"/>
      <c r="F31" s="744"/>
      <c r="G31" s="744"/>
      <c r="H31" s="744"/>
      <c r="I31" s="744"/>
      <c r="J31" s="744"/>
      <c r="K31" s="744"/>
      <c r="L31" s="744"/>
      <c r="M31" s="744"/>
      <c r="N31" s="744"/>
      <c r="O31" s="744"/>
      <c r="P31" s="745"/>
      <c r="Q31" s="746">
        <v>468</v>
      </c>
      <c r="R31" s="747"/>
      <c r="S31" s="747"/>
      <c r="T31" s="747"/>
      <c r="U31" s="747"/>
      <c r="V31" s="747">
        <v>496</v>
      </c>
      <c r="W31" s="747"/>
      <c r="X31" s="747"/>
      <c r="Y31" s="747"/>
      <c r="Z31" s="747"/>
      <c r="AA31" s="747">
        <v>-28</v>
      </c>
      <c r="AB31" s="747"/>
      <c r="AC31" s="747"/>
      <c r="AD31" s="747"/>
      <c r="AE31" s="748"/>
      <c r="AF31" s="749">
        <v>167</v>
      </c>
      <c r="AG31" s="750"/>
      <c r="AH31" s="750"/>
      <c r="AI31" s="750"/>
      <c r="AJ31" s="751"/>
      <c r="AK31" s="818">
        <v>458</v>
      </c>
      <c r="AL31" s="819"/>
      <c r="AM31" s="819"/>
      <c r="AN31" s="819"/>
      <c r="AO31" s="819"/>
      <c r="AP31" s="819">
        <v>2904</v>
      </c>
      <c r="AQ31" s="819"/>
      <c r="AR31" s="819"/>
      <c r="AS31" s="819"/>
      <c r="AT31" s="819"/>
      <c r="AU31" s="819">
        <v>2163</v>
      </c>
      <c r="AV31" s="819"/>
      <c r="AW31" s="819"/>
      <c r="AX31" s="819"/>
      <c r="AY31" s="819"/>
      <c r="AZ31" s="820" t="s">
        <v>478</v>
      </c>
      <c r="BA31" s="820"/>
      <c r="BB31" s="820"/>
      <c r="BC31" s="820"/>
      <c r="BD31" s="820"/>
      <c r="BE31" s="816" t="s">
        <v>378</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379</v>
      </c>
      <c r="C32" s="744"/>
      <c r="D32" s="744"/>
      <c r="E32" s="744"/>
      <c r="F32" s="744"/>
      <c r="G32" s="744"/>
      <c r="H32" s="744"/>
      <c r="I32" s="744"/>
      <c r="J32" s="744"/>
      <c r="K32" s="744"/>
      <c r="L32" s="744"/>
      <c r="M32" s="744"/>
      <c r="N32" s="744"/>
      <c r="O32" s="744"/>
      <c r="P32" s="745"/>
      <c r="Q32" s="746">
        <v>1251</v>
      </c>
      <c r="R32" s="747"/>
      <c r="S32" s="747"/>
      <c r="T32" s="747"/>
      <c r="U32" s="747"/>
      <c r="V32" s="747">
        <v>1147</v>
      </c>
      <c r="W32" s="747"/>
      <c r="X32" s="747"/>
      <c r="Y32" s="747"/>
      <c r="Z32" s="747"/>
      <c r="AA32" s="747">
        <v>104</v>
      </c>
      <c r="AB32" s="747"/>
      <c r="AC32" s="747"/>
      <c r="AD32" s="747"/>
      <c r="AE32" s="748"/>
      <c r="AF32" s="749">
        <v>732</v>
      </c>
      <c r="AG32" s="750"/>
      <c r="AH32" s="750"/>
      <c r="AI32" s="750"/>
      <c r="AJ32" s="751"/>
      <c r="AK32" s="818">
        <v>22</v>
      </c>
      <c r="AL32" s="819"/>
      <c r="AM32" s="819"/>
      <c r="AN32" s="819"/>
      <c r="AO32" s="819"/>
      <c r="AP32" s="819">
        <v>2416</v>
      </c>
      <c r="AQ32" s="819"/>
      <c r="AR32" s="819"/>
      <c r="AS32" s="819"/>
      <c r="AT32" s="819"/>
      <c r="AU32" s="819">
        <v>48</v>
      </c>
      <c r="AV32" s="819"/>
      <c r="AW32" s="819"/>
      <c r="AX32" s="819"/>
      <c r="AY32" s="819"/>
      <c r="AZ32" s="820" t="s">
        <v>478</v>
      </c>
      <c r="BA32" s="820"/>
      <c r="BB32" s="820"/>
      <c r="BC32" s="820"/>
      <c r="BD32" s="820"/>
      <c r="BE32" s="816" t="s">
        <v>378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380</v>
      </c>
      <c r="C33" s="744"/>
      <c r="D33" s="744"/>
      <c r="E33" s="744"/>
      <c r="F33" s="744"/>
      <c r="G33" s="744"/>
      <c r="H33" s="744"/>
      <c r="I33" s="744"/>
      <c r="J33" s="744"/>
      <c r="K33" s="744"/>
      <c r="L33" s="744"/>
      <c r="M33" s="744"/>
      <c r="N33" s="744"/>
      <c r="O33" s="744"/>
      <c r="P33" s="745"/>
      <c r="Q33" s="746">
        <v>1286</v>
      </c>
      <c r="R33" s="747"/>
      <c r="S33" s="747"/>
      <c r="T33" s="747"/>
      <c r="U33" s="747"/>
      <c r="V33" s="747">
        <v>1286</v>
      </c>
      <c r="W33" s="747"/>
      <c r="X33" s="747"/>
      <c r="Y33" s="747"/>
      <c r="Z33" s="747"/>
      <c r="AA33" s="747" t="s">
        <v>478</v>
      </c>
      <c r="AB33" s="747"/>
      <c r="AC33" s="747"/>
      <c r="AD33" s="747"/>
      <c r="AE33" s="748"/>
      <c r="AF33" s="749" t="s">
        <v>108</v>
      </c>
      <c r="AG33" s="750"/>
      <c r="AH33" s="750"/>
      <c r="AI33" s="750"/>
      <c r="AJ33" s="751"/>
      <c r="AK33" s="818">
        <v>490</v>
      </c>
      <c r="AL33" s="819"/>
      <c r="AM33" s="819"/>
      <c r="AN33" s="819"/>
      <c r="AO33" s="819"/>
      <c r="AP33" s="819">
        <v>7493</v>
      </c>
      <c r="AQ33" s="819"/>
      <c r="AR33" s="819"/>
      <c r="AS33" s="819"/>
      <c r="AT33" s="819"/>
      <c r="AU33" s="819">
        <v>6272</v>
      </c>
      <c r="AV33" s="819"/>
      <c r="AW33" s="819"/>
      <c r="AX33" s="819"/>
      <c r="AY33" s="819"/>
      <c r="AZ33" s="820" t="s">
        <v>478</v>
      </c>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362</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547</v>
      </c>
      <c r="AG63" s="830"/>
      <c r="AH63" s="830"/>
      <c r="AI63" s="830"/>
      <c r="AJ63" s="831"/>
      <c r="AK63" s="832"/>
      <c r="AL63" s="827"/>
      <c r="AM63" s="827"/>
      <c r="AN63" s="827"/>
      <c r="AO63" s="827"/>
      <c r="AP63" s="830">
        <v>12813</v>
      </c>
      <c r="AQ63" s="830"/>
      <c r="AR63" s="830"/>
      <c r="AS63" s="830"/>
      <c r="AT63" s="830"/>
      <c r="AU63" s="830">
        <v>8483</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385</v>
      </c>
      <c r="B66" s="729"/>
      <c r="C66" s="729"/>
      <c r="D66" s="729"/>
      <c r="E66" s="729"/>
      <c r="F66" s="729"/>
      <c r="G66" s="729"/>
      <c r="H66" s="729"/>
      <c r="I66" s="729"/>
      <c r="J66" s="729"/>
      <c r="K66" s="729"/>
      <c r="L66" s="729"/>
      <c r="M66" s="729"/>
      <c r="N66" s="729"/>
      <c r="O66" s="729"/>
      <c r="P66" s="730"/>
      <c r="Q66" s="705" t="s">
        <v>366</v>
      </c>
      <c r="R66" s="706"/>
      <c r="S66" s="706"/>
      <c r="T66" s="706"/>
      <c r="U66" s="707"/>
      <c r="V66" s="705" t="s">
        <v>367</v>
      </c>
      <c r="W66" s="706"/>
      <c r="X66" s="706"/>
      <c r="Y66" s="706"/>
      <c r="Z66" s="707"/>
      <c r="AA66" s="705" t="s">
        <v>368</v>
      </c>
      <c r="AB66" s="706"/>
      <c r="AC66" s="706"/>
      <c r="AD66" s="706"/>
      <c r="AE66" s="707"/>
      <c r="AF66" s="840" t="s">
        <v>369</v>
      </c>
      <c r="AG66" s="801"/>
      <c r="AH66" s="801"/>
      <c r="AI66" s="801"/>
      <c r="AJ66" s="841"/>
      <c r="AK66" s="705" t="s">
        <v>370</v>
      </c>
      <c r="AL66" s="729"/>
      <c r="AM66" s="729"/>
      <c r="AN66" s="729"/>
      <c r="AO66" s="730"/>
      <c r="AP66" s="705" t="s">
        <v>371</v>
      </c>
      <c r="AQ66" s="706"/>
      <c r="AR66" s="706"/>
      <c r="AS66" s="706"/>
      <c r="AT66" s="707"/>
      <c r="AU66" s="705" t="s">
        <v>386</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540</v>
      </c>
      <c r="C68" s="858"/>
      <c r="D68" s="858"/>
      <c r="E68" s="858"/>
      <c r="F68" s="858"/>
      <c r="G68" s="858"/>
      <c r="H68" s="858"/>
      <c r="I68" s="858"/>
      <c r="J68" s="858"/>
      <c r="K68" s="858"/>
      <c r="L68" s="858"/>
      <c r="M68" s="858"/>
      <c r="N68" s="858"/>
      <c r="O68" s="858"/>
      <c r="P68" s="859"/>
      <c r="Q68" s="860">
        <v>992</v>
      </c>
      <c r="R68" s="854"/>
      <c r="S68" s="854"/>
      <c r="T68" s="854"/>
      <c r="U68" s="854"/>
      <c r="V68" s="854">
        <v>951</v>
      </c>
      <c r="W68" s="854"/>
      <c r="X68" s="854"/>
      <c r="Y68" s="854"/>
      <c r="Z68" s="854"/>
      <c r="AA68" s="854">
        <v>40</v>
      </c>
      <c r="AB68" s="854"/>
      <c r="AC68" s="854"/>
      <c r="AD68" s="854"/>
      <c r="AE68" s="854"/>
      <c r="AF68" s="854">
        <v>40</v>
      </c>
      <c r="AG68" s="854"/>
      <c r="AH68" s="854"/>
      <c r="AI68" s="854"/>
      <c r="AJ68" s="854"/>
      <c r="AK68" s="854" t="s">
        <v>478</v>
      </c>
      <c r="AL68" s="854"/>
      <c r="AM68" s="854"/>
      <c r="AN68" s="854"/>
      <c r="AO68" s="854"/>
      <c r="AP68" s="854">
        <v>2218</v>
      </c>
      <c r="AQ68" s="854"/>
      <c r="AR68" s="854"/>
      <c r="AS68" s="854"/>
      <c r="AT68" s="854"/>
      <c r="AU68" s="854">
        <v>1000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541</v>
      </c>
      <c r="C69" s="862"/>
      <c r="D69" s="862"/>
      <c r="E69" s="862"/>
      <c r="F69" s="862"/>
      <c r="G69" s="862"/>
      <c r="H69" s="862"/>
      <c r="I69" s="862"/>
      <c r="J69" s="862"/>
      <c r="K69" s="862"/>
      <c r="L69" s="862"/>
      <c r="M69" s="862"/>
      <c r="N69" s="862"/>
      <c r="O69" s="862"/>
      <c r="P69" s="863"/>
      <c r="Q69" s="864">
        <v>4375</v>
      </c>
      <c r="R69" s="819"/>
      <c r="S69" s="819"/>
      <c r="T69" s="819"/>
      <c r="U69" s="819"/>
      <c r="V69" s="819">
        <v>4375</v>
      </c>
      <c r="W69" s="819"/>
      <c r="X69" s="819"/>
      <c r="Y69" s="819"/>
      <c r="Z69" s="819"/>
      <c r="AA69" s="819">
        <v>0</v>
      </c>
      <c r="AB69" s="819"/>
      <c r="AC69" s="819"/>
      <c r="AD69" s="819"/>
      <c r="AE69" s="819"/>
      <c r="AF69" s="819">
        <v>0</v>
      </c>
      <c r="AG69" s="819"/>
      <c r="AH69" s="819"/>
      <c r="AI69" s="819"/>
      <c r="AJ69" s="819"/>
      <c r="AK69" s="819" t="s">
        <v>478</v>
      </c>
      <c r="AL69" s="819"/>
      <c r="AM69" s="819"/>
      <c r="AN69" s="819"/>
      <c r="AO69" s="819"/>
      <c r="AP69" s="819">
        <v>1564</v>
      </c>
      <c r="AQ69" s="819"/>
      <c r="AR69" s="819"/>
      <c r="AS69" s="819"/>
      <c r="AT69" s="819"/>
      <c r="AU69" s="819">
        <v>288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542</v>
      </c>
      <c r="C70" s="862"/>
      <c r="D70" s="862"/>
      <c r="E70" s="862"/>
      <c r="F70" s="862"/>
      <c r="G70" s="862"/>
      <c r="H70" s="862"/>
      <c r="I70" s="862"/>
      <c r="J70" s="862"/>
      <c r="K70" s="862"/>
      <c r="L70" s="862"/>
      <c r="M70" s="862"/>
      <c r="N70" s="862"/>
      <c r="O70" s="862"/>
      <c r="P70" s="863"/>
      <c r="Q70" s="864">
        <v>189</v>
      </c>
      <c r="R70" s="819"/>
      <c r="S70" s="819"/>
      <c r="T70" s="819"/>
      <c r="U70" s="819"/>
      <c r="V70" s="819">
        <v>168</v>
      </c>
      <c r="W70" s="819"/>
      <c r="X70" s="819"/>
      <c r="Y70" s="819"/>
      <c r="Z70" s="819"/>
      <c r="AA70" s="819">
        <v>22</v>
      </c>
      <c r="AB70" s="819"/>
      <c r="AC70" s="819"/>
      <c r="AD70" s="819"/>
      <c r="AE70" s="819"/>
      <c r="AF70" s="819">
        <v>22</v>
      </c>
      <c r="AG70" s="819"/>
      <c r="AH70" s="819"/>
      <c r="AI70" s="819"/>
      <c r="AJ70" s="819"/>
      <c r="AK70" s="819">
        <v>13</v>
      </c>
      <c r="AL70" s="819"/>
      <c r="AM70" s="819"/>
      <c r="AN70" s="819"/>
      <c r="AO70" s="819"/>
      <c r="AP70" s="819" t="s">
        <v>478</v>
      </c>
      <c r="AQ70" s="819"/>
      <c r="AR70" s="819"/>
      <c r="AS70" s="819"/>
      <c r="AT70" s="819"/>
      <c r="AU70" s="819" t="s">
        <v>478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543</v>
      </c>
      <c r="C71" s="862"/>
      <c r="D71" s="862"/>
      <c r="E71" s="862"/>
      <c r="F71" s="862"/>
      <c r="G71" s="862"/>
      <c r="H71" s="862"/>
      <c r="I71" s="862"/>
      <c r="J71" s="862"/>
      <c r="K71" s="862"/>
      <c r="L71" s="862"/>
      <c r="M71" s="862"/>
      <c r="N71" s="862"/>
      <c r="O71" s="862"/>
      <c r="P71" s="863"/>
      <c r="Q71" s="864">
        <v>1044329</v>
      </c>
      <c r="R71" s="819"/>
      <c r="S71" s="819"/>
      <c r="T71" s="819"/>
      <c r="U71" s="819"/>
      <c r="V71" s="819">
        <v>1022081</v>
      </c>
      <c r="W71" s="819"/>
      <c r="X71" s="819"/>
      <c r="Y71" s="819"/>
      <c r="Z71" s="819"/>
      <c r="AA71" s="819">
        <v>22247</v>
      </c>
      <c r="AB71" s="819"/>
      <c r="AC71" s="819"/>
      <c r="AD71" s="819"/>
      <c r="AE71" s="819"/>
      <c r="AF71" s="819">
        <v>22247</v>
      </c>
      <c r="AG71" s="819"/>
      <c r="AH71" s="819"/>
      <c r="AI71" s="819"/>
      <c r="AJ71" s="819"/>
      <c r="AK71" s="819">
        <v>593</v>
      </c>
      <c r="AL71" s="819"/>
      <c r="AM71" s="819"/>
      <c r="AN71" s="819"/>
      <c r="AO71" s="819"/>
      <c r="AP71" s="819" t="s">
        <v>478</v>
      </c>
      <c r="AQ71" s="819"/>
      <c r="AR71" s="819"/>
      <c r="AS71" s="819"/>
      <c r="AT71" s="819"/>
      <c r="AU71" s="819" t="s">
        <v>478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544</v>
      </c>
      <c r="C72" s="862"/>
      <c r="D72" s="862"/>
      <c r="E72" s="862"/>
      <c r="F72" s="862"/>
      <c r="G72" s="862"/>
      <c r="H72" s="862"/>
      <c r="I72" s="862"/>
      <c r="J72" s="862"/>
      <c r="K72" s="862"/>
      <c r="L72" s="862"/>
      <c r="M72" s="862"/>
      <c r="N72" s="862"/>
      <c r="O72" s="862"/>
      <c r="P72" s="863"/>
      <c r="Q72" s="864">
        <v>42179</v>
      </c>
      <c r="R72" s="819"/>
      <c r="S72" s="819"/>
      <c r="T72" s="819"/>
      <c r="U72" s="819"/>
      <c r="V72" s="819">
        <v>35893</v>
      </c>
      <c r="W72" s="819"/>
      <c r="X72" s="819"/>
      <c r="Y72" s="819"/>
      <c r="Z72" s="819"/>
      <c r="AA72" s="819">
        <v>6286</v>
      </c>
      <c r="AB72" s="819"/>
      <c r="AC72" s="819"/>
      <c r="AD72" s="819"/>
      <c r="AE72" s="819"/>
      <c r="AF72" s="819">
        <v>25370</v>
      </c>
      <c r="AG72" s="819"/>
      <c r="AH72" s="819"/>
      <c r="AI72" s="819"/>
      <c r="AJ72" s="819"/>
      <c r="AK72" s="819" t="s">
        <v>478</v>
      </c>
      <c r="AL72" s="819"/>
      <c r="AM72" s="819"/>
      <c r="AN72" s="819"/>
      <c r="AO72" s="819"/>
      <c r="AP72" s="819">
        <v>140190</v>
      </c>
      <c r="AQ72" s="819"/>
      <c r="AR72" s="819"/>
      <c r="AS72" s="819"/>
      <c r="AT72" s="819"/>
      <c r="AU72" s="819" t="s">
        <v>478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545</v>
      </c>
      <c r="C73" s="862"/>
      <c r="D73" s="862"/>
      <c r="E73" s="862"/>
      <c r="F73" s="862"/>
      <c r="G73" s="862"/>
      <c r="H73" s="862"/>
      <c r="I73" s="862"/>
      <c r="J73" s="862"/>
      <c r="K73" s="862"/>
      <c r="L73" s="862"/>
      <c r="M73" s="862"/>
      <c r="N73" s="862"/>
      <c r="O73" s="862"/>
      <c r="P73" s="863"/>
      <c r="Q73" s="864">
        <v>8559</v>
      </c>
      <c r="R73" s="819"/>
      <c r="S73" s="819"/>
      <c r="T73" s="819"/>
      <c r="U73" s="819"/>
      <c r="V73" s="819">
        <v>6038</v>
      </c>
      <c r="W73" s="819"/>
      <c r="X73" s="819"/>
      <c r="Y73" s="819"/>
      <c r="Z73" s="819"/>
      <c r="AA73" s="819">
        <v>2521</v>
      </c>
      <c r="AB73" s="819"/>
      <c r="AC73" s="819"/>
      <c r="AD73" s="819"/>
      <c r="AE73" s="819"/>
      <c r="AF73" s="819">
        <v>17171</v>
      </c>
      <c r="AG73" s="819"/>
      <c r="AH73" s="819"/>
      <c r="AI73" s="819"/>
      <c r="AJ73" s="819"/>
      <c r="AK73" s="819" t="s">
        <v>478</v>
      </c>
      <c r="AL73" s="819"/>
      <c r="AM73" s="819"/>
      <c r="AN73" s="819"/>
      <c r="AO73" s="819"/>
      <c r="AP73" s="819">
        <v>18268</v>
      </c>
      <c r="AQ73" s="819"/>
      <c r="AR73" s="819"/>
      <c r="AS73" s="819"/>
      <c r="AT73" s="819"/>
      <c r="AU73" s="819" t="s">
        <v>478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362</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64850</v>
      </c>
      <c r="AG88" s="830"/>
      <c r="AH88" s="830"/>
      <c r="AI88" s="830"/>
      <c r="AJ88" s="830"/>
      <c r="AK88" s="827"/>
      <c r="AL88" s="827"/>
      <c r="AM88" s="827"/>
      <c r="AN88" s="827"/>
      <c r="AO88" s="827"/>
      <c r="AP88" s="830">
        <v>162240</v>
      </c>
      <c r="AQ88" s="830"/>
      <c r="AR88" s="830"/>
      <c r="AS88" s="830"/>
      <c r="AT88" s="830"/>
      <c r="AU88" s="830">
        <v>1288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388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396</v>
      </c>
      <c r="AB109" s="883"/>
      <c r="AC109" s="883"/>
      <c r="AD109" s="883"/>
      <c r="AE109" s="884"/>
      <c r="AF109" s="882" t="s">
        <v>283</v>
      </c>
      <c r="AG109" s="883"/>
      <c r="AH109" s="883"/>
      <c r="AI109" s="883"/>
      <c r="AJ109" s="884"/>
      <c r="AK109" s="882" t="s">
        <v>282</v>
      </c>
      <c r="AL109" s="883"/>
      <c r="AM109" s="883"/>
      <c r="AN109" s="883"/>
      <c r="AO109" s="884"/>
      <c r="AP109" s="882" t="s">
        <v>397</v>
      </c>
      <c r="AQ109" s="883"/>
      <c r="AR109" s="883"/>
      <c r="AS109" s="883"/>
      <c r="AT109" s="885"/>
      <c r="AU109" s="904" t="s">
        <v>395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396</v>
      </c>
      <c r="BR109" s="883"/>
      <c r="BS109" s="883"/>
      <c r="BT109" s="883"/>
      <c r="BU109" s="884"/>
      <c r="BV109" s="882" t="s">
        <v>283</v>
      </c>
      <c r="BW109" s="883"/>
      <c r="BX109" s="883"/>
      <c r="BY109" s="883"/>
      <c r="BZ109" s="884"/>
      <c r="CA109" s="882" t="s">
        <v>282</v>
      </c>
      <c r="CB109" s="883"/>
      <c r="CC109" s="883"/>
      <c r="CD109" s="883"/>
      <c r="CE109" s="884"/>
      <c r="CF109" s="905" t="s">
        <v>397</v>
      </c>
      <c r="CG109" s="905"/>
      <c r="CH109" s="905"/>
      <c r="CI109" s="905"/>
      <c r="CJ109" s="905"/>
      <c r="CK109" s="882" t="s">
        <v>398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396</v>
      </c>
      <c r="DH109" s="883"/>
      <c r="DI109" s="883"/>
      <c r="DJ109" s="883"/>
      <c r="DK109" s="884"/>
      <c r="DL109" s="882" t="s">
        <v>283</v>
      </c>
      <c r="DM109" s="883"/>
      <c r="DN109" s="883"/>
      <c r="DO109" s="883"/>
      <c r="DP109" s="884"/>
      <c r="DQ109" s="882" t="s">
        <v>282</v>
      </c>
      <c r="DR109" s="883"/>
      <c r="DS109" s="883"/>
      <c r="DT109" s="883"/>
      <c r="DU109" s="884"/>
      <c r="DV109" s="882" t="s">
        <v>397</v>
      </c>
      <c r="DW109" s="883"/>
      <c r="DX109" s="883"/>
      <c r="DY109" s="883"/>
      <c r="DZ109" s="885"/>
    </row>
    <row r="110" spans="1:131" s="197" customFormat="1" ht="26.25" customHeight="1" x14ac:dyDescent="0.15">
      <c r="A110" s="886" t="s">
        <v>399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1678511</v>
      </c>
      <c r="AB110" s="890"/>
      <c r="AC110" s="890"/>
      <c r="AD110" s="890"/>
      <c r="AE110" s="891"/>
      <c r="AF110" s="892">
        <v>1847326</v>
      </c>
      <c r="AG110" s="890"/>
      <c r="AH110" s="890"/>
      <c r="AI110" s="890"/>
      <c r="AJ110" s="891"/>
      <c r="AK110" s="892">
        <v>1718475</v>
      </c>
      <c r="AL110" s="890"/>
      <c r="AM110" s="890"/>
      <c r="AN110" s="890"/>
      <c r="AO110" s="891"/>
      <c r="AP110" s="893">
        <v>17.899999999999999</v>
      </c>
      <c r="AQ110" s="894"/>
      <c r="AR110" s="894"/>
      <c r="AS110" s="894"/>
      <c r="AT110" s="895"/>
      <c r="AU110" s="896" t="s">
        <v>60</v>
      </c>
      <c r="AV110" s="897"/>
      <c r="AW110" s="897"/>
      <c r="AX110" s="897"/>
      <c r="AY110" s="898"/>
      <c r="AZ110" s="940" t="s">
        <v>400</v>
      </c>
      <c r="BA110" s="887"/>
      <c r="BB110" s="887"/>
      <c r="BC110" s="887"/>
      <c r="BD110" s="887"/>
      <c r="BE110" s="887"/>
      <c r="BF110" s="887"/>
      <c r="BG110" s="887"/>
      <c r="BH110" s="887"/>
      <c r="BI110" s="887"/>
      <c r="BJ110" s="887"/>
      <c r="BK110" s="887"/>
      <c r="BL110" s="887"/>
      <c r="BM110" s="887"/>
      <c r="BN110" s="887"/>
      <c r="BO110" s="887"/>
      <c r="BP110" s="888"/>
      <c r="BQ110" s="926">
        <v>16435002</v>
      </c>
      <c r="BR110" s="927"/>
      <c r="BS110" s="927"/>
      <c r="BT110" s="927"/>
      <c r="BU110" s="927"/>
      <c r="BV110" s="927">
        <v>16501908</v>
      </c>
      <c r="BW110" s="927"/>
      <c r="BX110" s="927"/>
      <c r="BY110" s="927"/>
      <c r="BZ110" s="927"/>
      <c r="CA110" s="927">
        <v>16903904</v>
      </c>
      <c r="CB110" s="927"/>
      <c r="CC110" s="927"/>
      <c r="CD110" s="927"/>
      <c r="CE110" s="927"/>
      <c r="CF110" s="941">
        <v>176.4</v>
      </c>
      <c r="CG110" s="942"/>
      <c r="CH110" s="942"/>
      <c r="CI110" s="942"/>
      <c r="CJ110" s="942"/>
      <c r="CK110" s="943" t="s">
        <v>401</v>
      </c>
      <c r="CL110" s="944"/>
      <c r="CM110" s="923" t="s">
        <v>402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108</v>
      </c>
      <c r="DH110" s="927"/>
      <c r="DI110" s="927"/>
      <c r="DJ110" s="927"/>
      <c r="DK110" s="927"/>
      <c r="DL110" s="927" t="s">
        <v>108</v>
      </c>
      <c r="DM110" s="927"/>
      <c r="DN110" s="927"/>
      <c r="DO110" s="927"/>
      <c r="DP110" s="927"/>
      <c r="DQ110" s="927" t="s">
        <v>108</v>
      </c>
      <c r="DR110" s="927"/>
      <c r="DS110" s="927"/>
      <c r="DT110" s="927"/>
      <c r="DU110" s="927"/>
      <c r="DV110" s="928" t="s">
        <v>108</v>
      </c>
      <c r="DW110" s="928"/>
      <c r="DX110" s="928"/>
      <c r="DY110" s="928"/>
      <c r="DZ110" s="929"/>
    </row>
    <row r="111" spans="1:131" s="197" customFormat="1" ht="26.25" customHeight="1" x14ac:dyDescent="0.15">
      <c r="A111" s="930" t="s">
        <v>403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404</v>
      </c>
      <c r="BA111" s="950"/>
      <c r="BB111" s="950"/>
      <c r="BC111" s="950"/>
      <c r="BD111" s="950"/>
      <c r="BE111" s="950"/>
      <c r="BF111" s="950"/>
      <c r="BG111" s="950"/>
      <c r="BH111" s="950"/>
      <c r="BI111" s="950"/>
      <c r="BJ111" s="950"/>
      <c r="BK111" s="950"/>
      <c r="BL111" s="950"/>
      <c r="BM111" s="950"/>
      <c r="BN111" s="950"/>
      <c r="BO111" s="950"/>
      <c r="BP111" s="951"/>
      <c r="BQ111" s="919">
        <v>176743</v>
      </c>
      <c r="BR111" s="920"/>
      <c r="BS111" s="920"/>
      <c r="BT111" s="920"/>
      <c r="BU111" s="920"/>
      <c r="BV111" s="920">
        <v>88372</v>
      </c>
      <c r="BW111" s="920"/>
      <c r="BX111" s="920"/>
      <c r="BY111" s="920"/>
      <c r="BZ111" s="920"/>
      <c r="CA111" s="920" t="s">
        <v>405</v>
      </c>
      <c r="CB111" s="920"/>
      <c r="CC111" s="920"/>
      <c r="CD111" s="920"/>
      <c r="CE111" s="920"/>
      <c r="CF111" s="914" t="s">
        <v>405</v>
      </c>
      <c r="CG111" s="915"/>
      <c r="CH111" s="915"/>
      <c r="CI111" s="915"/>
      <c r="CJ111" s="915"/>
      <c r="CK111" s="945"/>
      <c r="CL111" s="946"/>
      <c r="CM111" s="916" t="s">
        <v>406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405</v>
      </c>
      <c r="DH111" s="920"/>
      <c r="DI111" s="920"/>
      <c r="DJ111" s="920"/>
      <c r="DK111" s="920"/>
      <c r="DL111" s="920" t="s">
        <v>405</v>
      </c>
      <c r="DM111" s="920"/>
      <c r="DN111" s="920"/>
      <c r="DO111" s="920"/>
      <c r="DP111" s="920"/>
      <c r="DQ111" s="920" t="s">
        <v>405</v>
      </c>
      <c r="DR111" s="920"/>
      <c r="DS111" s="920"/>
      <c r="DT111" s="920"/>
      <c r="DU111" s="920"/>
      <c r="DV111" s="921" t="s">
        <v>405</v>
      </c>
      <c r="DW111" s="921"/>
      <c r="DX111" s="921"/>
      <c r="DY111" s="921"/>
      <c r="DZ111" s="922"/>
    </row>
    <row r="112" spans="1:131" s="197" customFormat="1" ht="26.25" customHeight="1" x14ac:dyDescent="0.15">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405</v>
      </c>
      <c r="AB112" s="959"/>
      <c r="AC112" s="959"/>
      <c r="AD112" s="959"/>
      <c r="AE112" s="960"/>
      <c r="AF112" s="961" t="s">
        <v>405</v>
      </c>
      <c r="AG112" s="959"/>
      <c r="AH112" s="959"/>
      <c r="AI112" s="959"/>
      <c r="AJ112" s="960"/>
      <c r="AK112" s="961" t="s">
        <v>405</v>
      </c>
      <c r="AL112" s="959"/>
      <c r="AM112" s="959"/>
      <c r="AN112" s="959"/>
      <c r="AO112" s="960"/>
      <c r="AP112" s="962" t="s">
        <v>405</v>
      </c>
      <c r="AQ112" s="963"/>
      <c r="AR112" s="963"/>
      <c r="AS112" s="963"/>
      <c r="AT112" s="964"/>
      <c r="AU112" s="899"/>
      <c r="AV112" s="900"/>
      <c r="AW112" s="900"/>
      <c r="AX112" s="900"/>
      <c r="AY112" s="901"/>
      <c r="AZ112" s="949" t="s">
        <v>409</v>
      </c>
      <c r="BA112" s="950"/>
      <c r="BB112" s="950"/>
      <c r="BC112" s="950"/>
      <c r="BD112" s="950"/>
      <c r="BE112" s="950"/>
      <c r="BF112" s="950"/>
      <c r="BG112" s="950"/>
      <c r="BH112" s="950"/>
      <c r="BI112" s="950"/>
      <c r="BJ112" s="950"/>
      <c r="BK112" s="950"/>
      <c r="BL112" s="950"/>
      <c r="BM112" s="950"/>
      <c r="BN112" s="950"/>
      <c r="BO112" s="950"/>
      <c r="BP112" s="951"/>
      <c r="BQ112" s="919">
        <v>8545367</v>
      </c>
      <c r="BR112" s="920"/>
      <c r="BS112" s="920"/>
      <c r="BT112" s="920"/>
      <c r="BU112" s="920"/>
      <c r="BV112" s="920">
        <v>8836350</v>
      </c>
      <c r="BW112" s="920"/>
      <c r="BX112" s="920"/>
      <c r="BY112" s="920"/>
      <c r="BZ112" s="920"/>
      <c r="CA112" s="920">
        <v>8483306</v>
      </c>
      <c r="CB112" s="920"/>
      <c r="CC112" s="920"/>
      <c r="CD112" s="920"/>
      <c r="CE112" s="920"/>
      <c r="CF112" s="914">
        <v>88.5</v>
      </c>
      <c r="CG112" s="915"/>
      <c r="CH112" s="915"/>
      <c r="CI112" s="915"/>
      <c r="CJ112" s="915"/>
      <c r="CK112" s="945"/>
      <c r="CL112" s="946"/>
      <c r="CM112" s="916" t="s">
        <v>410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405</v>
      </c>
      <c r="DH112" s="920"/>
      <c r="DI112" s="920"/>
      <c r="DJ112" s="920"/>
      <c r="DK112" s="920"/>
      <c r="DL112" s="920" t="s">
        <v>405</v>
      </c>
      <c r="DM112" s="920"/>
      <c r="DN112" s="920"/>
      <c r="DO112" s="920"/>
      <c r="DP112" s="920"/>
      <c r="DQ112" s="920" t="s">
        <v>405</v>
      </c>
      <c r="DR112" s="920"/>
      <c r="DS112" s="920"/>
      <c r="DT112" s="920"/>
      <c r="DU112" s="920"/>
      <c r="DV112" s="921" t="s">
        <v>405</v>
      </c>
      <c r="DW112" s="921"/>
      <c r="DX112" s="921"/>
      <c r="DY112" s="921"/>
      <c r="DZ112" s="922"/>
    </row>
    <row r="113" spans="1:130" s="197" customFormat="1" ht="26.25" customHeight="1" x14ac:dyDescent="0.15">
      <c r="A113" s="954"/>
      <c r="B113" s="955"/>
      <c r="C113" s="950" t="s">
        <v>411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685864</v>
      </c>
      <c r="AB113" s="934"/>
      <c r="AC113" s="934"/>
      <c r="AD113" s="934"/>
      <c r="AE113" s="935"/>
      <c r="AF113" s="936">
        <v>728051</v>
      </c>
      <c r="AG113" s="934"/>
      <c r="AH113" s="934"/>
      <c r="AI113" s="934"/>
      <c r="AJ113" s="935"/>
      <c r="AK113" s="936">
        <v>738202</v>
      </c>
      <c r="AL113" s="934"/>
      <c r="AM113" s="934"/>
      <c r="AN113" s="934"/>
      <c r="AO113" s="935"/>
      <c r="AP113" s="937">
        <v>7.7</v>
      </c>
      <c r="AQ113" s="938"/>
      <c r="AR113" s="938"/>
      <c r="AS113" s="938"/>
      <c r="AT113" s="939"/>
      <c r="AU113" s="899"/>
      <c r="AV113" s="900"/>
      <c r="AW113" s="900"/>
      <c r="AX113" s="900"/>
      <c r="AY113" s="901"/>
      <c r="AZ113" s="949" t="s">
        <v>412</v>
      </c>
      <c r="BA113" s="950"/>
      <c r="BB113" s="950"/>
      <c r="BC113" s="950"/>
      <c r="BD113" s="950"/>
      <c r="BE113" s="950"/>
      <c r="BF113" s="950"/>
      <c r="BG113" s="950"/>
      <c r="BH113" s="950"/>
      <c r="BI113" s="950"/>
      <c r="BJ113" s="950"/>
      <c r="BK113" s="950"/>
      <c r="BL113" s="950"/>
      <c r="BM113" s="950"/>
      <c r="BN113" s="950"/>
      <c r="BO113" s="950"/>
      <c r="BP113" s="951"/>
      <c r="BQ113" s="919">
        <v>729963</v>
      </c>
      <c r="BR113" s="920"/>
      <c r="BS113" s="920"/>
      <c r="BT113" s="920"/>
      <c r="BU113" s="920"/>
      <c r="BV113" s="920">
        <v>1204139</v>
      </c>
      <c r="BW113" s="920"/>
      <c r="BX113" s="920"/>
      <c r="BY113" s="920"/>
      <c r="BZ113" s="920"/>
      <c r="CA113" s="920">
        <v>1287827</v>
      </c>
      <c r="CB113" s="920"/>
      <c r="CC113" s="920"/>
      <c r="CD113" s="920"/>
      <c r="CE113" s="920"/>
      <c r="CF113" s="914">
        <v>13.4</v>
      </c>
      <c r="CG113" s="915"/>
      <c r="CH113" s="915"/>
      <c r="CI113" s="915"/>
      <c r="CJ113" s="915"/>
      <c r="CK113" s="945"/>
      <c r="CL113" s="946"/>
      <c r="CM113" s="916" t="s">
        <v>413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405</v>
      </c>
      <c r="DH113" s="959"/>
      <c r="DI113" s="959"/>
      <c r="DJ113" s="959"/>
      <c r="DK113" s="960"/>
      <c r="DL113" s="961" t="s">
        <v>405</v>
      </c>
      <c r="DM113" s="959"/>
      <c r="DN113" s="959"/>
      <c r="DO113" s="959"/>
      <c r="DP113" s="960"/>
      <c r="DQ113" s="961" t="s">
        <v>405</v>
      </c>
      <c r="DR113" s="959"/>
      <c r="DS113" s="959"/>
      <c r="DT113" s="959"/>
      <c r="DU113" s="960"/>
      <c r="DV113" s="962" t="s">
        <v>405</v>
      </c>
      <c r="DW113" s="963"/>
      <c r="DX113" s="963"/>
      <c r="DY113" s="963"/>
      <c r="DZ113" s="964"/>
    </row>
    <row r="114" spans="1:130" s="197" customFormat="1" ht="26.25" customHeight="1" x14ac:dyDescent="0.15">
      <c r="A114" s="954"/>
      <c r="B114" s="955"/>
      <c r="C114" s="950" t="s">
        <v>414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15084</v>
      </c>
      <c r="AB114" s="959"/>
      <c r="AC114" s="959"/>
      <c r="AD114" s="959"/>
      <c r="AE114" s="960"/>
      <c r="AF114" s="961">
        <v>22070</v>
      </c>
      <c r="AG114" s="959"/>
      <c r="AH114" s="959"/>
      <c r="AI114" s="959"/>
      <c r="AJ114" s="960"/>
      <c r="AK114" s="961">
        <v>88962</v>
      </c>
      <c r="AL114" s="959"/>
      <c r="AM114" s="959"/>
      <c r="AN114" s="959"/>
      <c r="AO114" s="960"/>
      <c r="AP114" s="962">
        <v>0.9</v>
      </c>
      <c r="AQ114" s="963"/>
      <c r="AR114" s="963"/>
      <c r="AS114" s="963"/>
      <c r="AT114" s="964"/>
      <c r="AU114" s="899"/>
      <c r="AV114" s="900"/>
      <c r="AW114" s="900"/>
      <c r="AX114" s="900"/>
      <c r="AY114" s="901"/>
      <c r="AZ114" s="949" t="s">
        <v>415</v>
      </c>
      <c r="BA114" s="950"/>
      <c r="BB114" s="950"/>
      <c r="BC114" s="950"/>
      <c r="BD114" s="950"/>
      <c r="BE114" s="950"/>
      <c r="BF114" s="950"/>
      <c r="BG114" s="950"/>
      <c r="BH114" s="950"/>
      <c r="BI114" s="950"/>
      <c r="BJ114" s="950"/>
      <c r="BK114" s="950"/>
      <c r="BL114" s="950"/>
      <c r="BM114" s="950"/>
      <c r="BN114" s="950"/>
      <c r="BO114" s="950"/>
      <c r="BP114" s="951"/>
      <c r="BQ114" s="919">
        <v>3593627</v>
      </c>
      <c r="BR114" s="920"/>
      <c r="BS114" s="920"/>
      <c r="BT114" s="920"/>
      <c r="BU114" s="920"/>
      <c r="BV114" s="920">
        <v>3434907</v>
      </c>
      <c r="BW114" s="920"/>
      <c r="BX114" s="920"/>
      <c r="BY114" s="920"/>
      <c r="BZ114" s="920"/>
      <c r="CA114" s="920">
        <v>3376657</v>
      </c>
      <c r="CB114" s="920"/>
      <c r="CC114" s="920"/>
      <c r="CD114" s="920"/>
      <c r="CE114" s="920"/>
      <c r="CF114" s="914">
        <v>35.200000000000003</v>
      </c>
      <c r="CG114" s="915"/>
      <c r="CH114" s="915"/>
      <c r="CI114" s="915"/>
      <c r="CJ114" s="915"/>
      <c r="CK114" s="945"/>
      <c r="CL114" s="946"/>
      <c r="CM114" s="916" t="s">
        <v>416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405</v>
      </c>
      <c r="DH114" s="959"/>
      <c r="DI114" s="959"/>
      <c r="DJ114" s="959"/>
      <c r="DK114" s="960"/>
      <c r="DL114" s="961" t="s">
        <v>405</v>
      </c>
      <c r="DM114" s="959"/>
      <c r="DN114" s="959"/>
      <c r="DO114" s="959"/>
      <c r="DP114" s="960"/>
      <c r="DQ114" s="961" t="s">
        <v>405</v>
      </c>
      <c r="DR114" s="959"/>
      <c r="DS114" s="959"/>
      <c r="DT114" s="959"/>
      <c r="DU114" s="960"/>
      <c r="DV114" s="962" t="s">
        <v>405</v>
      </c>
      <c r="DW114" s="963"/>
      <c r="DX114" s="963"/>
      <c r="DY114" s="963"/>
      <c r="DZ114" s="964"/>
    </row>
    <row r="115" spans="1:130" s="197" customFormat="1" ht="26.25" customHeight="1" x14ac:dyDescent="0.15">
      <c r="A115" s="954"/>
      <c r="B115" s="955"/>
      <c r="C115" s="950" t="s">
        <v>417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88370</v>
      </c>
      <c r="AB115" s="934"/>
      <c r="AC115" s="934"/>
      <c r="AD115" s="934"/>
      <c r="AE115" s="935"/>
      <c r="AF115" s="936">
        <v>88370</v>
      </c>
      <c r="AG115" s="934"/>
      <c r="AH115" s="934"/>
      <c r="AI115" s="934"/>
      <c r="AJ115" s="935"/>
      <c r="AK115" s="936">
        <v>88372</v>
      </c>
      <c r="AL115" s="934"/>
      <c r="AM115" s="934"/>
      <c r="AN115" s="934"/>
      <c r="AO115" s="935"/>
      <c r="AP115" s="937">
        <v>0.9</v>
      </c>
      <c r="AQ115" s="938"/>
      <c r="AR115" s="938"/>
      <c r="AS115" s="938"/>
      <c r="AT115" s="939"/>
      <c r="AU115" s="899"/>
      <c r="AV115" s="900"/>
      <c r="AW115" s="900"/>
      <c r="AX115" s="900"/>
      <c r="AY115" s="901"/>
      <c r="AZ115" s="949" t="s">
        <v>418</v>
      </c>
      <c r="BA115" s="950"/>
      <c r="BB115" s="950"/>
      <c r="BC115" s="950"/>
      <c r="BD115" s="950"/>
      <c r="BE115" s="950"/>
      <c r="BF115" s="950"/>
      <c r="BG115" s="950"/>
      <c r="BH115" s="950"/>
      <c r="BI115" s="950"/>
      <c r="BJ115" s="950"/>
      <c r="BK115" s="950"/>
      <c r="BL115" s="950"/>
      <c r="BM115" s="950"/>
      <c r="BN115" s="950"/>
      <c r="BO115" s="950"/>
      <c r="BP115" s="951"/>
      <c r="BQ115" s="919" t="s">
        <v>405</v>
      </c>
      <c r="BR115" s="920"/>
      <c r="BS115" s="920"/>
      <c r="BT115" s="920"/>
      <c r="BU115" s="920"/>
      <c r="BV115" s="920" t="s">
        <v>405</v>
      </c>
      <c r="BW115" s="920"/>
      <c r="BX115" s="920"/>
      <c r="BY115" s="920"/>
      <c r="BZ115" s="920"/>
      <c r="CA115" s="920" t="s">
        <v>405</v>
      </c>
      <c r="CB115" s="920"/>
      <c r="CC115" s="920"/>
      <c r="CD115" s="920"/>
      <c r="CE115" s="920"/>
      <c r="CF115" s="914" t="s">
        <v>405</v>
      </c>
      <c r="CG115" s="915"/>
      <c r="CH115" s="915"/>
      <c r="CI115" s="915"/>
      <c r="CJ115" s="915"/>
      <c r="CK115" s="945"/>
      <c r="CL115" s="946"/>
      <c r="CM115" s="949" t="s">
        <v>419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405</v>
      </c>
      <c r="DH115" s="959"/>
      <c r="DI115" s="959"/>
      <c r="DJ115" s="959"/>
      <c r="DK115" s="960"/>
      <c r="DL115" s="961" t="s">
        <v>405</v>
      </c>
      <c r="DM115" s="959"/>
      <c r="DN115" s="959"/>
      <c r="DO115" s="959"/>
      <c r="DP115" s="960"/>
      <c r="DQ115" s="961" t="s">
        <v>405</v>
      </c>
      <c r="DR115" s="959"/>
      <c r="DS115" s="959"/>
      <c r="DT115" s="959"/>
      <c r="DU115" s="960"/>
      <c r="DV115" s="962" t="s">
        <v>405</v>
      </c>
      <c r="DW115" s="963"/>
      <c r="DX115" s="963"/>
      <c r="DY115" s="963"/>
      <c r="DZ115" s="964"/>
    </row>
    <row r="116" spans="1:130" s="197" customFormat="1" ht="26.25" customHeight="1" x14ac:dyDescent="0.15">
      <c r="A116" s="956"/>
      <c r="B116" s="957"/>
      <c r="C116" s="971" t="s">
        <v>420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405</v>
      </c>
      <c r="AB116" s="959"/>
      <c r="AC116" s="959"/>
      <c r="AD116" s="959"/>
      <c r="AE116" s="960"/>
      <c r="AF116" s="961" t="s">
        <v>405</v>
      </c>
      <c r="AG116" s="959"/>
      <c r="AH116" s="959"/>
      <c r="AI116" s="959"/>
      <c r="AJ116" s="960"/>
      <c r="AK116" s="961" t="s">
        <v>405</v>
      </c>
      <c r="AL116" s="959"/>
      <c r="AM116" s="959"/>
      <c r="AN116" s="959"/>
      <c r="AO116" s="960"/>
      <c r="AP116" s="962" t="s">
        <v>405</v>
      </c>
      <c r="AQ116" s="963"/>
      <c r="AR116" s="963"/>
      <c r="AS116" s="963"/>
      <c r="AT116" s="964"/>
      <c r="AU116" s="899"/>
      <c r="AV116" s="900"/>
      <c r="AW116" s="900"/>
      <c r="AX116" s="900"/>
      <c r="AY116" s="901"/>
      <c r="AZ116" s="949" t="s">
        <v>421</v>
      </c>
      <c r="BA116" s="950"/>
      <c r="BB116" s="950"/>
      <c r="BC116" s="950"/>
      <c r="BD116" s="950"/>
      <c r="BE116" s="950"/>
      <c r="BF116" s="950"/>
      <c r="BG116" s="950"/>
      <c r="BH116" s="950"/>
      <c r="BI116" s="950"/>
      <c r="BJ116" s="950"/>
      <c r="BK116" s="950"/>
      <c r="BL116" s="950"/>
      <c r="BM116" s="950"/>
      <c r="BN116" s="950"/>
      <c r="BO116" s="950"/>
      <c r="BP116" s="951"/>
      <c r="BQ116" s="919" t="s">
        <v>405</v>
      </c>
      <c r="BR116" s="920"/>
      <c r="BS116" s="920"/>
      <c r="BT116" s="920"/>
      <c r="BU116" s="920"/>
      <c r="BV116" s="920" t="s">
        <v>405</v>
      </c>
      <c r="BW116" s="920"/>
      <c r="BX116" s="920"/>
      <c r="BY116" s="920"/>
      <c r="BZ116" s="920"/>
      <c r="CA116" s="920" t="s">
        <v>405</v>
      </c>
      <c r="CB116" s="920"/>
      <c r="CC116" s="920"/>
      <c r="CD116" s="920"/>
      <c r="CE116" s="920"/>
      <c r="CF116" s="914" t="s">
        <v>405</v>
      </c>
      <c r="CG116" s="915"/>
      <c r="CH116" s="915"/>
      <c r="CI116" s="915"/>
      <c r="CJ116" s="915"/>
      <c r="CK116" s="945"/>
      <c r="CL116" s="946"/>
      <c r="CM116" s="916" t="s">
        <v>422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405</v>
      </c>
      <c r="DH116" s="959"/>
      <c r="DI116" s="959"/>
      <c r="DJ116" s="959"/>
      <c r="DK116" s="960"/>
      <c r="DL116" s="961" t="s">
        <v>405</v>
      </c>
      <c r="DM116" s="959"/>
      <c r="DN116" s="959"/>
      <c r="DO116" s="959"/>
      <c r="DP116" s="960"/>
      <c r="DQ116" s="961" t="s">
        <v>405</v>
      </c>
      <c r="DR116" s="959"/>
      <c r="DS116" s="959"/>
      <c r="DT116" s="959"/>
      <c r="DU116" s="960"/>
      <c r="DV116" s="962" t="s">
        <v>405</v>
      </c>
      <c r="DW116" s="963"/>
      <c r="DX116" s="963"/>
      <c r="DY116" s="963"/>
      <c r="DZ116" s="964"/>
    </row>
    <row r="117" spans="1:130" s="197" customFormat="1" ht="26.25" customHeight="1" x14ac:dyDescent="0.15">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423</v>
      </c>
      <c r="Z117" s="884"/>
      <c r="AA117" s="996">
        <v>2467829</v>
      </c>
      <c r="AB117" s="966"/>
      <c r="AC117" s="966"/>
      <c r="AD117" s="966"/>
      <c r="AE117" s="967"/>
      <c r="AF117" s="965">
        <v>2685817</v>
      </c>
      <c r="AG117" s="966"/>
      <c r="AH117" s="966"/>
      <c r="AI117" s="966"/>
      <c r="AJ117" s="967"/>
      <c r="AK117" s="965">
        <v>2634011</v>
      </c>
      <c r="AL117" s="966"/>
      <c r="AM117" s="966"/>
      <c r="AN117" s="966"/>
      <c r="AO117" s="967"/>
      <c r="AP117" s="968"/>
      <c r="AQ117" s="969"/>
      <c r="AR117" s="969"/>
      <c r="AS117" s="969"/>
      <c r="AT117" s="970"/>
      <c r="AU117" s="899"/>
      <c r="AV117" s="900"/>
      <c r="AW117" s="900"/>
      <c r="AX117" s="900"/>
      <c r="AY117" s="901"/>
      <c r="AZ117" s="995" t="s">
        <v>424</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398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396</v>
      </c>
      <c r="AB118" s="883"/>
      <c r="AC118" s="883"/>
      <c r="AD118" s="883"/>
      <c r="AE118" s="884"/>
      <c r="AF118" s="882" t="s">
        <v>283</v>
      </c>
      <c r="AG118" s="883"/>
      <c r="AH118" s="883"/>
      <c r="AI118" s="883"/>
      <c r="AJ118" s="884"/>
      <c r="AK118" s="882" t="s">
        <v>282</v>
      </c>
      <c r="AL118" s="883"/>
      <c r="AM118" s="883"/>
      <c r="AN118" s="883"/>
      <c r="AO118" s="884"/>
      <c r="AP118" s="990" t="s">
        <v>397</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426</v>
      </c>
      <c r="BP118" s="994"/>
      <c r="BQ118" s="985">
        <v>29480702</v>
      </c>
      <c r="BR118" s="986"/>
      <c r="BS118" s="986"/>
      <c r="BT118" s="986"/>
      <c r="BU118" s="986"/>
      <c r="BV118" s="986">
        <v>30065676</v>
      </c>
      <c r="BW118" s="986"/>
      <c r="BX118" s="986"/>
      <c r="BY118" s="986"/>
      <c r="BZ118" s="986"/>
      <c r="CA118" s="986">
        <v>30051694</v>
      </c>
      <c r="CB118" s="986"/>
      <c r="CC118" s="986"/>
      <c r="CD118" s="986"/>
      <c r="CE118" s="986"/>
      <c r="CF118" s="987"/>
      <c r="CG118" s="988"/>
      <c r="CH118" s="988"/>
      <c r="CI118" s="988"/>
      <c r="CJ118" s="989"/>
      <c r="CK118" s="945"/>
      <c r="CL118" s="946"/>
      <c r="CM118" s="916" t="s">
        <v>427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428</v>
      </c>
      <c r="DH118" s="959"/>
      <c r="DI118" s="959"/>
      <c r="DJ118" s="959"/>
      <c r="DK118" s="960"/>
      <c r="DL118" s="961" t="s">
        <v>428</v>
      </c>
      <c r="DM118" s="959"/>
      <c r="DN118" s="959"/>
      <c r="DO118" s="959"/>
      <c r="DP118" s="960"/>
      <c r="DQ118" s="961" t="s">
        <v>428</v>
      </c>
      <c r="DR118" s="959"/>
      <c r="DS118" s="959"/>
      <c r="DT118" s="959"/>
      <c r="DU118" s="960"/>
      <c r="DV118" s="962" t="s">
        <v>428</v>
      </c>
      <c r="DW118" s="963"/>
      <c r="DX118" s="963"/>
      <c r="DY118" s="963"/>
      <c r="DZ118" s="964"/>
    </row>
    <row r="119" spans="1:130" s="197" customFormat="1" ht="26.25" customHeight="1" x14ac:dyDescent="0.15">
      <c r="A119" s="974" t="s">
        <v>401</v>
      </c>
      <c r="B119" s="944"/>
      <c r="C119" s="923" t="s">
        <v>402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428</v>
      </c>
      <c r="AB119" s="890"/>
      <c r="AC119" s="890"/>
      <c r="AD119" s="890"/>
      <c r="AE119" s="891"/>
      <c r="AF119" s="892" t="s">
        <v>428</v>
      </c>
      <c r="AG119" s="890"/>
      <c r="AH119" s="890"/>
      <c r="AI119" s="890"/>
      <c r="AJ119" s="891"/>
      <c r="AK119" s="892" t="s">
        <v>428</v>
      </c>
      <c r="AL119" s="890"/>
      <c r="AM119" s="890"/>
      <c r="AN119" s="890"/>
      <c r="AO119" s="891"/>
      <c r="AP119" s="893" t="s">
        <v>428</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3853673</v>
      </c>
      <c r="BR119" s="927"/>
      <c r="BS119" s="927"/>
      <c r="BT119" s="927"/>
      <c r="BU119" s="927"/>
      <c r="BV119" s="927">
        <v>3443013</v>
      </c>
      <c r="BW119" s="927"/>
      <c r="BX119" s="927"/>
      <c r="BY119" s="927"/>
      <c r="BZ119" s="927"/>
      <c r="CA119" s="927">
        <v>3084119</v>
      </c>
      <c r="CB119" s="927"/>
      <c r="CC119" s="927"/>
      <c r="CD119" s="927"/>
      <c r="CE119" s="927"/>
      <c r="CF119" s="941">
        <v>32.200000000000003</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176743</v>
      </c>
      <c r="DH119" s="998"/>
      <c r="DI119" s="998"/>
      <c r="DJ119" s="998"/>
      <c r="DK119" s="999"/>
      <c r="DL119" s="1000">
        <v>88372</v>
      </c>
      <c r="DM119" s="998"/>
      <c r="DN119" s="998"/>
      <c r="DO119" s="998"/>
      <c r="DP119" s="999"/>
      <c r="DQ119" s="1000" t="s">
        <v>428</v>
      </c>
      <c r="DR119" s="998"/>
      <c r="DS119" s="998"/>
      <c r="DT119" s="998"/>
      <c r="DU119" s="999"/>
      <c r="DV119" s="1001" t="s">
        <v>428</v>
      </c>
      <c r="DW119" s="1002"/>
      <c r="DX119" s="1002"/>
      <c r="DY119" s="1002"/>
      <c r="DZ119" s="1003"/>
    </row>
    <row r="120" spans="1:130" s="197" customFormat="1" ht="26.25" customHeight="1" x14ac:dyDescent="0.15">
      <c r="A120" s="975"/>
      <c r="B120" s="946"/>
      <c r="C120" s="916" t="s">
        <v>406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428</v>
      </c>
      <c r="AB120" s="959"/>
      <c r="AC120" s="959"/>
      <c r="AD120" s="959"/>
      <c r="AE120" s="960"/>
      <c r="AF120" s="961" t="s">
        <v>428</v>
      </c>
      <c r="AG120" s="959"/>
      <c r="AH120" s="959"/>
      <c r="AI120" s="959"/>
      <c r="AJ120" s="960"/>
      <c r="AK120" s="961" t="s">
        <v>428</v>
      </c>
      <c r="AL120" s="959"/>
      <c r="AM120" s="959"/>
      <c r="AN120" s="959"/>
      <c r="AO120" s="960"/>
      <c r="AP120" s="962" t="s">
        <v>428</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4787570</v>
      </c>
      <c r="BR120" s="920"/>
      <c r="BS120" s="920"/>
      <c r="BT120" s="920"/>
      <c r="BU120" s="920"/>
      <c r="BV120" s="920">
        <v>4755373</v>
      </c>
      <c r="BW120" s="920"/>
      <c r="BX120" s="920"/>
      <c r="BY120" s="920"/>
      <c r="BZ120" s="920"/>
      <c r="CA120" s="920">
        <v>4889382</v>
      </c>
      <c r="CB120" s="920"/>
      <c r="CC120" s="920"/>
      <c r="CD120" s="920"/>
      <c r="CE120" s="920"/>
      <c r="CF120" s="914">
        <v>51</v>
      </c>
      <c r="CG120" s="915"/>
      <c r="CH120" s="915"/>
      <c r="CI120" s="915"/>
      <c r="CJ120" s="915"/>
      <c r="CK120" s="1013" t="s">
        <v>433</v>
      </c>
      <c r="CL120" s="1014"/>
      <c r="CM120" s="1014"/>
      <c r="CN120" s="1014"/>
      <c r="CO120" s="1015"/>
      <c r="CP120" s="1021" t="s">
        <v>434</v>
      </c>
      <c r="CQ120" s="1022"/>
      <c r="CR120" s="1022"/>
      <c r="CS120" s="1022"/>
      <c r="CT120" s="1022"/>
      <c r="CU120" s="1022"/>
      <c r="CV120" s="1022"/>
      <c r="CW120" s="1022"/>
      <c r="CX120" s="1022"/>
      <c r="CY120" s="1022"/>
      <c r="CZ120" s="1022"/>
      <c r="DA120" s="1022"/>
      <c r="DB120" s="1022"/>
      <c r="DC120" s="1022"/>
      <c r="DD120" s="1022"/>
      <c r="DE120" s="1022"/>
      <c r="DF120" s="1023"/>
      <c r="DG120" s="926">
        <v>5781519</v>
      </c>
      <c r="DH120" s="927"/>
      <c r="DI120" s="927"/>
      <c r="DJ120" s="927"/>
      <c r="DK120" s="927"/>
      <c r="DL120" s="927">
        <v>6308949</v>
      </c>
      <c r="DM120" s="927"/>
      <c r="DN120" s="927"/>
      <c r="DO120" s="927"/>
      <c r="DP120" s="927"/>
      <c r="DQ120" s="927">
        <v>6271783</v>
      </c>
      <c r="DR120" s="927"/>
      <c r="DS120" s="927"/>
      <c r="DT120" s="927"/>
      <c r="DU120" s="927"/>
      <c r="DV120" s="928">
        <v>65.400000000000006</v>
      </c>
      <c r="DW120" s="928"/>
      <c r="DX120" s="928"/>
      <c r="DY120" s="928"/>
      <c r="DZ120" s="929"/>
    </row>
    <row r="121" spans="1:130" s="197" customFormat="1" ht="26.25" customHeight="1" x14ac:dyDescent="0.15">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428</v>
      </c>
      <c r="AB121" s="959"/>
      <c r="AC121" s="959"/>
      <c r="AD121" s="959"/>
      <c r="AE121" s="960"/>
      <c r="AF121" s="961" t="s">
        <v>428</v>
      </c>
      <c r="AG121" s="959"/>
      <c r="AH121" s="959"/>
      <c r="AI121" s="959"/>
      <c r="AJ121" s="960"/>
      <c r="AK121" s="961" t="s">
        <v>428</v>
      </c>
      <c r="AL121" s="959"/>
      <c r="AM121" s="959"/>
      <c r="AN121" s="959"/>
      <c r="AO121" s="960"/>
      <c r="AP121" s="962" t="s">
        <v>428</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15604087</v>
      </c>
      <c r="BR121" s="986"/>
      <c r="BS121" s="986"/>
      <c r="BT121" s="986"/>
      <c r="BU121" s="986"/>
      <c r="BV121" s="986">
        <v>16583222</v>
      </c>
      <c r="BW121" s="986"/>
      <c r="BX121" s="986"/>
      <c r="BY121" s="986"/>
      <c r="BZ121" s="986"/>
      <c r="CA121" s="986">
        <v>16398778</v>
      </c>
      <c r="CB121" s="986"/>
      <c r="CC121" s="986"/>
      <c r="CD121" s="986"/>
      <c r="CE121" s="986"/>
      <c r="CF121" s="1024">
        <v>171.1</v>
      </c>
      <c r="CG121" s="1025"/>
      <c r="CH121" s="1025"/>
      <c r="CI121" s="1025"/>
      <c r="CJ121" s="1025"/>
      <c r="CK121" s="1016"/>
      <c r="CL121" s="1017"/>
      <c r="CM121" s="1017"/>
      <c r="CN121" s="1017"/>
      <c r="CO121" s="1018"/>
      <c r="CP121" s="1007" t="s">
        <v>377</v>
      </c>
      <c r="CQ121" s="1008"/>
      <c r="CR121" s="1008"/>
      <c r="CS121" s="1008"/>
      <c r="CT121" s="1008"/>
      <c r="CU121" s="1008"/>
      <c r="CV121" s="1008"/>
      <c r="CW121" s="1008"/>
      <c r="CX121" s="1008"/>
      <c r="CY121" s="1008"/>
      <c r="CZ121" s="1008"/>
      <c r="DA121" s="1008"/>
      <c r="DB121" s="1008"/>
      <c r="DC121" s="1008"/>
      <c r="DD121" s="1008"/>
      <c r="DE121" s="1008"/>
      <c r="DF121" s="1009"/>
      <c r="DG121" s="919">
        <v>2707424</v>
      </c>
      <c r="DH121" s="920"/>
      <c r="DI121" s="920"/>
      <c r="DJ121" s="920"/>
      <c r="DK121" s="920"/>
      <c r="DL121" s="920">
        <v>2475520</v>
      </c>
      <c r="DM121" s="920"/>
      <c r="DN121" s="920"/>
      <c r="DO121" s="920"/>
      <c r="DP121" s="920"/>
      <c r="DQ121" s="920">
        <v>2163197</v>
      </c>
      <c r="DR121" s="920"/>
      <c r="DS121" s="920"/>
      <c r="DT121" s="920"/>
      <c r="DU121" s="920"/>
      <c r="DV121" s="921">
        <v>22.6</v>
      </c>
      <c r="DW121" s="921"/>
      <c r="DX121" s="921"/>
      <c r="DY121" s="921"/>
      <c r="DZ121" s="922"/>
    </row>
    <row r="122" spans="1:130" s="197" customFormat="1" ht="26.25" customHeight="1" x14ac:dyDescent="0.15">
      <c r="A122" s="975"/>
      <c r="B122" s="946"/>
      <c r="C122" s="916" t="s">
        <v>416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437</v>
      </c>
      <c r="BP122" s="994"/>
      <c r="BQ122" s="1034">
        <v>24245330</v>
      </c>
      <c r="BR122" s="1035"/>
      <c r="BS122" s="1035"/>
      <c r="BT122" s="1035"/>
      <c r="BU122" s="1035"/>
      <c r="BV122" s="1035">
        <v>24781608</v>
      </c>
      <c r="BW122" s="1035"/>
      <c r="BX122" s="1035"/>
      <c r="BY122" s="1035"/>
      <c r="BZ122" s="1035"/>
      <c r="CA122" s="1035">
        <v>24372279</v>
      </c>
      <c r="CB122" s="1035"/>
      <c r="CC122" s="1035"/>
      <c r="CD122" s="1035"/>
      <c r="CE122" s="1035"/>
      <c r="CF122" s="987"/>
      <c r="CG122" s="988"/>
      <c r="CH122" s="988"/>
      <c r="CI122" s="988"/>
      <c r="CJ122" s="989"/>
      <c r="CK122" s="1016"/>
      <c r="CL122" s="1017"/>
      <c r="CM122" s="1017"/>
      <c r="CN122" s="1017"/>
      <c r="CO122" s="1018"/>
      <c r="CP122" s="1007" t="s">
        <v>438</v>
      </c>
      <c r="CQ122" s="1008"/>
      <c r="CR122" s="1008"/>
      <c r="CS122" s="1008"/>
      <c r="CT122" s="1008"/>
      <c r="CU122" s="1008"/>
      <c r="CV122" s="1008"/>
      <c r="CW122" s="1008"/>
      <c r="CX122" s="1008"/>
      <c r="CY122" s="1008"/>
      <c r="CZ122" s="1008"/>
      <c r="DA122" s="1008"/>
      <c r="DB122" s="1008"/>
      <c r="DC122" s="1008"/>
      <c r="DD122" s="1008"/>
      <c r="DE122" s="1008"/>
      <c r="DF122" s="1009"/>
      <c r="DG122" s="919">
        <v>56424</v>
      </c>
      <c r="DH122" s="920"/>
      <c r="DI122" s="920"/>
      <c r="DJ122" s="920"/>
      <c r="DK122" s="920"/>
      <c r="DL122" s="920">
        <v>51881</v>
      </c>
      <c r="DM122" s="920"/>
      <c r="DN122" s="920"/>
      <c r="DO122" s="920"/>
      <c r="DP122" s="920"/>
      <c r="DQ122" s="920">
        <v>48326</v>
      </c>
      <c r="DR122" s="920"/>
      <c r="DS122" s="920"/>
      <c r="DT122" s="920"/>
      <c r="DU122" s="920"/>
      <c r="DV122" s="921">
        <v>0.5</v>
      </c>
      <c r="DW122" s="921"/>
      <c r="DX122" s="921"/>
      <c r="DY122" s="921"/>
      <c r="DZ122" s="922"/>
    </row>
    <row r="123" spans="1:130" s="197" customFormat="1" ht="26.25" customHeight="1" thickBot="1" x14ac:dyDescent="0.2">
      <c r="A123" s="975"/>
      <c r="B123" s="946"/>
      <c r="C123" s="916" t="s">
        <v>422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439</v>
      </c>
      <c r="AB123" s="959"/>
      <c r="AC123" s="959"/>
      <c r="AD123" s="959"/>
      <c r="AE123" s="960"/>
      <c r="AF123" s="961" t="s">
        <v>439</v>
      </c>
      <c r="AG123" s="959"/>
      <c r="AH123" s="959"/>
      <c r="AI123" s="959"/>
      <c r="AJ123" s="960"/>
      <c r="AK123" s="961" t="s">
        <v>439</v>
      </c>
      <c r="AL123" s="959"/>
      <c r="AM123" s="959"/>
      <c r="AN123" s="959"/>
      <c r="AO123" s="960"/>
      <c r="AP123" s="962" t="s">
        <v>439</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56</v>
      </c>
      <c r="BR123" s="1027"/>
      <c r="BS123" s="1027"/>
      <c r="BT123" s="1027"/>
      <c r="BU123" s="1027"/>
      <c r="BV123" s="1027">
        <v>56.8</v>
      </c>
      <c r="BW123" s="1027"/>
      <c r="BX123" s="1027"/>
      <c r="BY123" s="1027"/>
      <c r="BZ123" s="1027"/>
      <c r="CA123" s="1027">
        <v>59.2</v>
      </c>
      <c r="CB123" s="1027"/>
      <c r="CC123" s="1027"/>
      <c r="CD123" s="1027"/>
      <c r="CE123" s="1027"/>
      <c r="CF123" s="1028"/>
      <c r="CG123" s="1029"/>
      <c r="CH123" s="1029"/>
      <c r="CI123" s="1029"/>
      <c r="CJ123" s="1030"/>
      <c r="CK123" s="1016"/>
      <c r="CL123" s="1017"/>
      <c r="CM123" s="1017"/>
      <c r="CN123" s="1017"/>
      <c r="CO123" s="1018"/>
      <c r="CP123" s="1007" t="s">
        <v>441</v>
      </c>
      <c r="CQ123" s="1008"/>
      <c r="CR123" s="1008"/>
      <c r="CS123" s="1008"/>
      <c r="CT123" s="1008"/>
      <c r="CU123" s="1008"/>
      <c r="CV123" s="1008"/>
      <c r="CW123" s="1008"/>
      <c r="CX123" s="1008"/>
      <c r="CY123" s="1008"/>
      <c r="CZ123" s="1008"/>
      <c r="DA123" s="1008"/>
      <c r="DB123" s="1008"/>
      <c r="DC123" s="1008"/>
      <c r="DD123" s="1008"/>
      <c r="DE123" s="1008"/>
      <c r="DF123" s="1009"/>
      <c r="DG123" s="958" t="s">
        <v>439</v>
      </c>
      <c r="DH123" s="959"/>
      <c r="DI123" s="959"/>
      <c r="DJ123" s="959"/>
      <c r="DK123" s="960"/>
      <c r="DL123" s="961" t="s">
        <v>439</v>
      </c>
      <c r="DM123" s="959"/>
      <c r="DN123" s="959"/>
      <c r="DO123" s="959"/>
      <c r="DP123" s="960"/>
      <c r="DQ123" s="961" t="s">
        <v>439</v>
      </c>
      <c r="DR123" s="959"/>
      <c r="DS123" s="959"/>
      <c r="DT123" s="959"/>
      <c r="DU123" s="960"/>
      <c r="DV123" s="962" t="s">
        <v>439</v>
      </c>
      <c r="DW123" s="963"/>
      <c r="DX123" s="963"/>
      <c r="DY123" s="963"/>
      <c r="DZ123" s="964"/>
    </row>
    <row r="124" spans="1:130" s="197" customFormat="1" ht="26.25" customHeight="1" x14ac:dyDescent="0.15">
      <c r="A124" s="975"/>
      <c r="B124" s="946"/>
      <c r="C124" s="916" t="s">
        <v>425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88370</v>
      </c>
      <c r="AB124" s="959"/>
      <c r="AC124" s="959"/>
      <c r="AD124" s="959"/>
      <c r="AE124" s="960"/>
      <c r="AF124" s="961">
        <v>88370</v>
      </c>
      <c r="AG124" s="959"/>
      <c r="AH124" s="959"/>
      <c r="AI124" s="959"/>
      <c r="AJ124" s="960"/>
      <c r="AK124" s="961">
        <v>88372</v>
      </c>
      <c r="AL124" s="959"/>
      <c r="AM124" s="959"/>
      <c r="AN124" s="959"/>
      <c r="AO124" s="960"/>
      <c r="AP124" s="962">
        <v>0.9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439</v>
      </c>
      <c r="DH124" s="998"/>
      <c r="DI124" s="998"/>
      <c r="DJ124" s="998"/>
      <c r="DK124" s="999"/>
      <c r="DL124" s="1000" t="s">
        <v>439</v>
      </c>
      <c r="DM124" s="998"/>
      <c r="DN124" s="998"/>
      <c r="DO124" s="998"/>
      <c r="DP124" s="999"/>
      <c r="DQ124" s="1000" t="s">
        <v>439</v>
      </c>
      <c r="DR124" s="998"/>
      <c r="DS124" s="998"/>
      <c r="DT124" s="998"/>
      <c r="DU124" s="999"/>
      <c r="DV124" s="1001" t="s">
        <v>439</v>
      </c>
      <c r="DW124" s="1002"/>
      <c r="DX124" s="1002"/>
      <c r="DY124" s="1002"/>
      <c r="DZ124" s="1003"/>
    </row>
    <row r="125" spans="1:130" s="197" customFormat="1" ht="26.25" customHeight="1" thickBot="1" x14ac:dyDescent="0.2">
      <c r="A125" s="975"/>
      <c r="B125" s="946"/>
      <c r="C125" s="916" t="s">
        <v>427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439</v>
      </c>
      <c r="AB125" s="959"/>
      <c r="AC125" s="959"/>
      <c r="AD125" s="959"/>
      <c r="AE125" s="960"/>
      <c r="AF125" s="961" t="s">
        <v>439</v>
      </c>
      <c r="AG125" s="959"/>
      <c r="AH125" s="959"/>
      <c r="AI125" s="959"/>
      <c r="AJ125" s="960"/>
      <c r="AK125" s="961" t="s">
        <v>439</v>
      </c>
      <c r="AL125" s="959"/>
      <c r="AM125" s="959"/>
      <c r="AN125" s="959"/>
      <c r="AO125" s="960"/>
      <c r="AP125" s="962" t="s">
        <v>439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439</v>
      </c>
      <c r="DH125" s="927"/>
      <c r="DI125" s="927"/>
      <c r="DJ125" s="927"/>
      <c r="DK125" s="927"/>
      <c r="DL125" s="927" t="s">
        <v>439</v>
      </c>
      <c r="DM125" s="927"/>
      <c r="DN125" s="927"/>
      <c r="DO125" s="927"/>
      <c r="DP125" s="927"/>
      <c r="DQ125" s="927" t="s">
        <v>439</v>
      </c>
      <c r="DR125" s="927"/>
      <c r="DS125" s="927"/>
      <c r="DT125" s="927"/>
      <c r="DU125" s="927"/>
      <c r="DV125" s="928" t="s">
        <v>439</v>
      </c>
      <c r="DW125" s="928"/>
      <c r="DX125" s="928"/>
      <c r="DY125" s="928"/>
      <c r="DZ125" s="929"/>
    </row>
    <row r="126" spans="1:130" s="197" customFormat="1" ht="26.25" customHeight="1" x14ac:dyDescent="0.15">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439</v>
      </c>
      <c r="AB126" s="959"/>
      <c r="AC126" s="959"/>
      <c r="AD126" s="959"/>
      <c r="AE126" s="960"/>
      <c r="AF126" s="961" t="s">
        <v>439</v>
      </c>
      <c r="AG126" s="959"/>
      <c r="AH126" s="959"/>
      <c r="AI126" s="959"/>
      <c r="AJ126" s="960"/>
      <c r="AK126" s="961" t="s">
        <v>439</v>
      </c>
      <c r="AL126" s="959"/>
      <c r="AM126" s="959"/>
      <c r="AN126" s="959"/>
      <c r="AO126" s="960"/>
      <c r="AP126" s="962" t="s">
        <v>439</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439</v>
      </c>
      <c r="DH126" s="920"/>
      <c r="DI126" s="920"/>
      <c r="DJ126" s="920"/>
      <c r="DK126" s="920"/>
      <c r="DL126" s="920" t="s">
        <v>439</v>
      </c>
      <c r="DM126" s="920"/>
      <c r="DN126" s="920"/>
      <c r="DO126" s="920"/>
      <c r="DP126" s="920"/>
      <c r="DQ126" s="920" t="s">
        <v>439</v>
      </c>
      <c r="DR126" s="920"/>
      <c r="DS126" s="920"/>
      <c r="DT126" s="920"/>
      <c r="DU126" s="920"/>
      <c r="DV126" s="921" t="s">
        <v>439</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439</v>
      </c>
      <c r="AB127" s="959"/>
      <c r="AC127" s="959"/>
      <c r="AD127" s="959"/>
      <c r="AE127" s="960"/>
      <c r="AF127" s="961" t="s">
        <v>439</v>
      </c>
      <c r="AG127" s="959"/>
      <c r="AH127" s="959"/>
      <c r="AI127" s="959"/>
      <c r="AJ127" s="960"/>
      <c r="AK127" s="961" t="s">
        <v>439</v>
      </c>
      <c r="AL127" s="959"/>
      <c r="AM127" s="959"/>
      <c r="AN127" s="959"/>
      <c r="AO127" s="960"/>
      <c r="AP127" s="962" t="s">
        <v>439</v>
      </c>
      <c r="AQ127" s="963"/>
      <c r="AR127" s="963"/>
      <c r="AS127" s="963"/>
      <c r="AT127" s="964"/>
      <c r="AU127" s="233"/>
      <c r="AV127" s="233"/>
      <c r="AW127" s="233"/>
      <c r="AX127" s="886" t="s">
        <v>451</v>
      </c>
      <c r="AY127" s="887"/>
      <c r="AZ127" s="887"/>
      <c r="BA127" s="887"/>
      <c r="BB127" s="887"/>
      <c r="BC127" s="887"/>
      <c r="BD127" s="887"/>
      <c r="BE127" s="888"/>
      <c r="BF127" s="1041" t="s">
        <v>439</v>
      </c>
      <c r="BG127" s="1042"/>
      <c r="BH127" s="1042"/>
      <c r="BI127" s="1042"/>
      <c r="BJ127" s="1042"/>
      <c r="BK127" s="1042"/>
      <c r="BL127" s="1051"/>
      <c r="BM127" s="1041">
        <v>13.2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453</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x14ac:dyDescent="0.15">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337588</v>
      </c>
      <c r="AB128" s="1090"/>
      <c r="AC128" s="1090"/>
      <c r="AD128" s="1090"/>
      <c r="AE128" s="1091"/>
      <c r="AF128" s="1092">
        <v>364197</v>
      </c>
      <c r="AG128" s="1090"/>
      <c r="AH128" s="1090"/>
      <c r="AI128" s="1090"/>
      <c r="AJ128" s="1091"/>
      <c r="AK128" s="1092">
        <v>368487</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457</v>
      </c>
      <c r="BG128" s="1067"/>
      <c r="BH128" s="1067"/>
      <c r="BI128" s="1067"/>
      <c r="BJ128" s="1067"/>
      <c r="BK128" s="1067"/>
      <c r="BL128" s="1068"/>
      <c r="BM128" s="1066">
        <v>18.2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10604637</v>
      </c>
      <c r="AB129" s="959"/>
      <c r="AC129" s="959"/>
      <c r="AD129" s="959"/>
      <c r="AE129" s="960"/>
      <c r="AF129" s="961">
        <v>10639376</v>
      </c>
      <c r="AG129" s="959"/>
      <c r="AH129" s="959"/>
      <c r="AI129" s="959"/>
      <c r="AJ129" s="960"/>
      <c r="AK129" s="961">
        <v>10888033</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1260886</v>
      </c>
      <c r="AB130" s="959"/>
      <c r="AC130" s="959"/>
      <c r="AD130" s="959"/>
      <c r="AE130" s="960"/>
      <c r="AF130" s="961">
        <v>1338456</v>
      </c>
      <c r="AG130" s="959"/>
      <c r="AH130" s="959"/>
      <c r="AI130" s="959"/>
      <c r="AJ130" s="960"/>
      <c r="AK130" s="961">
        <v>1304370</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59.2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9343751</v>
      </c>
      <c r="AB131" s="998"/>
      <c r="AC131" s="998"/>
      <c r="AD131" s="998"/>
      <c r="AE131" s="999"/>
      <c r="AF131" s="1000">
        <v>9300920</v>
      </c>
      <c r="AG131" s="998"/>
      <c r="AH131" s="998"/>
      <c r="AI131" s="998"/>
      <c r="AJ131" s="999"/>
      <c r="AK131" s="1000">
        <v>9583663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9.3041327840000001</v>
      </c>
      <c r="AB132" s="1104"/>
      <c r="AC132" s="1104"/>
      <c r="AD132" s="1104"/>
      <c r="AE132" s="1105"/>
      <c r="AF132" s="1106">
        <v>10.570610220000001</v>
      </c>
      <c r="AG132" s="1104"/>
      <c r="AH132" s="1104"/>
      <c r="AI132" s="1104"/>
      <c r="AJ132" s="1105"/>
      <c r="AK132" s="1106">
        <v>10.02908804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8.6999999999999993</v>
      </c>
      <c r="AB133" s="1111"/>
      <c r="AC133" s="1111"/>
      <c r="AD133" s="1111"/>
      <c r="AE133" s="1112"/>
      <c r="AF133" s="1110">
        <v>9.6999999999999993</v>
      </c>
      <c r="AG133" s="1111"/>
      <c r="AH133" s="1111"/>
      <c r="AI133" s="1111"/>
      <c r="AJ133" s="1112"/>
      <c r="AK133" s="1110">
        <v>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3181167</v>
      </c>
      <c r="L9" s="264">
        <v>56329</v>
      </c>
      <c r="M9" s="265">
        <v>58112</v>
      </c>
      <c r="N9" s="266">
        <v>-3.1</v>
      </c>
    </row>
    <row r="10" spans="1:16" x14ac:dyDescent="0.15">
      <c r="A10" s="248"/>
      <c r="B10" s="244"/>
      <c r="C10" s="244"/>
      <c r="D10" s="244"/>
      <c r="E10" s="244"/>
      <c r="F10" s="244"/>
      <c r="G10" s="1119" t="s">
        <v>475</v>
      </c>
      <c r="H10" s="1120"/>
      <c r="I10" s="1120"/>
      <c r="J10" s="1121"/>
      <c r="K10" s="267">
        <v>392029</v>
      </c>
      <c r="L10" s="268">
        <v>6942</v>
      </c>
      <c r="M10" s="269">
        <v>3510</v>
      </c>
      <c r="N10" s="270">
        <v>97.8</v>
      </c>
    </row>
    <row r="11" spans="1:16" ht="13.5" customHeight="1" x14ac:dyDescent="0.15">
      <c r="A11" s="248"/>
      <c r="B11" s="244"/>
      <c r="C11" s="244"/>
      <c r="D11" s="244"/>
      <c r="E11" s="244"/>
      <c r="F11" s="244"/>
      <c r="G11" s="1119" t="s">
        <v>476</v>
      </c>
      <c r="H11" s="1120"/>
      <c r="I11" s="1120"/>
      <c r="J11" s="1121"/>
      <c r="K11" s="267">
        <v>647753</v>
      </c>
      <c r="L11" s="268">
        <v>11470</v>
      </c>
      <c r="M11" s="269">
        <v>6281</v>
      </c>
      <c r="N11" s="270">
        <v>82.6</v>
      </c>
    </row>
    <row r="12" spans="1:16" ht="13.5" customHeight="1" x14ac:dyDescent="0.15">
      <c r="A12" s="248"/>
      <c r="B12" s="244"/>
      <c r="C12" s="244"/>
      <c r="D12" s="244"/>
      <c r="E12" s="244"/>
      <c r="F12" s="244"/>
      <c r="G12" s="1119" t="s">
        <v>477</v>
      </c>
      <c r="H12" s="1120"/>
      <c r="I12" s="1120"/>
      <c r="J12" s="1121"/>
      <c r="K12" s="267" t="s">
        <v>478</v>
      </c>
      <c r="L12" s="268" t="s">
        <v>478</v>
      </c>
      <c r="M12" s="269">
        <v>744</v>
      </c>
      <c r="N12" s="270" t="s">
        <v>478</v>
      </c>
    </row>
    <row r="13" spans="1:16" ht="13.5" customHeight="1" x14ac:dyDescent="0.15">
      <c r="A13" s="248"/>
      <c r="B13" s="244"/>
      <c r="C13" s="244"/>
      <c r="D13" s="244"/>
      <c r="E13" s="244"/>
      <c r="F13" s="244"/>
      <c r="G13" s="1119" t="s">
        <v>479</v>
      </c>
      <c r="H13" s="1120"/>
      <c r="I13" s="1120"/>
      <c r="J13" s="1121"/>
      <c r="K13" s="267" t="s">
        <v>478</v>
      </c>
      <c r="L13" s="268" t="s">
        <v>478</v>
      </c>
      <c r="M13" s="269">
        <v>1</v>
      </c>
      <c r="N13" s="270" t="s">
        <v>478</v>
      </c>
    </row>
    <row r="14" spans="1:16" ht="13.5" customHeight="1" x14ac:dyDescent="0.15">
      <c r="A14" s="248"/>
      <c r="B14" s="244"/>
      <c r="C14" s="244"/>
      <c r="D14" s="244"/>
      <c r="E14" s="244"/>
      <c r="F14" s="244"/>
      <c r="G14" s="1119" t="s">
        <v>480</v>
      </c>
      <c r="H14" s="1120"/>
      <c r="I14" s="1120"/>
      <c r="J14" s="1121"/>
      <c r="K14" s="267">
        <v>335799</v>
      </c>
      <c r="L14" s="268">
        <v>5946</v>
      </c>
      <c r="M14" s="269">
        <v>2803</v>
      </c>
      <c r="N14" s="270">
        <v>112.1</v>
      </c>
    </row>
    <row r="15" spans="1:16" ht="13.5" customHeight="1" x14ac:dyDescent="0.15">
      <c r="A15" s="248"/>
      <c r="B15" s="244"/>
      <c r="C15" s="244"/>
      <c r="D15" s="244"/>
      <c r="E15" s="244"/>
      <c r="F15" s="244"/>
      <c r="G15" s="1119" t="s">
        <v>481</v>
      </c>
      <c r="H15" s="1120"/>
      <c r="I15" s="1120"/>
      <c r="J15" s="1121"/>
      <c r="K15" s="267">
        <v>16593</v>
      </c>
      <c r="L15" s="268">
        <v>294</v>
      </c>
      <c r="M15" s="269">
        <v>1119</v>
      </c>
      <c r="N15" s="270">
        <v>-73.7</v>
      </c>
    </row>
    <row r="16" spans="1:16" x14ac:dyDescent="0.15">
      <c r="A16" s="248"/>
      <c r="B16" s="244"/>
      <c r="C16" s="244"/>
      <c r="D16" s="244"/>
      <c r="E16" s="244"/>
      <c r="F16" s="244"/>
      <c r="G16" s="1122" t="s">
        <v>482</v>
      </c>
      <c r="H16" s="1123"/>
      <c r="I16" s="1123"/>
      <c r="J16" s="1124"/>
      <c r="K16" s="268">
        <v>-221052</v>
      </c>
      <c r="L16" s="268">
        <v>-3914</v>
      </c>
      <c r="M16" s="269">
        <v>-5386</v>
      </c>
      <c r="N16" s="270">
        <v>-27.3</v>
      </c>
    </row>
    <row r="17" spans="1:16" x14ac:dyDescent="0.15">
      <c r="A17" s="248"/>
      <c r="B17" s="244"/>
      <c r="C17" s="244"/>
      <c r="D17" s="244"/>
      <c r="E17" s="244"/>
      <c r="F17" s="244"/>
      <c r="G17" s="1122" t="s">
        <v>166</v>
      </c>
      <c r="H17" s="1123"/>
      <c r="I17" s="1123"/>
      <c r="J17" s="1124"/>
      <c r="K17" s="268">
        <v>4352289</v>
      </c>
      <c r="L17" s="268">
        <v>77066</v>
      </c>
      <c r="M17" s="269">
        <v>67183</v>
      </c>
      <c r="N17" s="270">
        <v>14.7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5.97</v>
      </c>
      <c r="L21" s="281">
        <v>6.12</v>
      </c>
      <c r="M21" s="282">
        <v>-0.15</v>
      </c>
      <c r="N21" s="249"/>
      <c r="O21" s="283"/>
      <c r="P21" s="279"/>
    </row>
    <row r="22" spans="1:16" s="284" customFormat="1" x14ac:dyDescent="0.15">
      <c r="A22" s="279"/>
      <c r="B22" s="249"/>
      <c r="C22" s="249"/>
      <c r="D22" s="249"/>
      <c r="E22" s="249"/>
      <c r="F22" s="249"/>
      <c r="G22" s="1114" t="s">
        <v>488</v>
      </c>
      <c r="H22" s="1115"/>
      <c r="I22" s="1115"/>
      <c r="J22" s="1116"/>
      <c r="K22" s="285">
        <v>98.9</v>
      </c>
      <c r="L22" s="286">
        <v>98.7</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492</v>
      </c>
      <c r="H32" s="1131"/>
      <c r="I32" s="1131"/>
      <c r="J32" s="1132"/>
      <c r="K32" s="294">
        <v>1718475</v>
      </c>
      <c r="L32" s="294">
        <v>30429</v>
      </c>
      <c r="M32" s="295">
        <v>33998</v>
      </c>
      <c r="N32" s="296">
        <v>-10.5</v>
      </c>
    </row>
    <row r="33" spans="1:16" ht="13.5" customHeight="1" x14ac:dyDescent="0.15">
      <c r="A33" s="248"/>
      <c r="B33" s="244"/>
      <c r="C33" s="244"/>
      <c r="D33" s="244"/>
      <c r="E33" s="244"/>
      <c r="F33" s="244"/>
      <c r="G33" s="1130" t="s">
        <v>493</v>
      </c>
      <c r="H33" s="1131"/>
      <c r="I33" s="1131"/>
      <c r="J33" s="1132"/>
      <c r="K33" s="294" t="s">
        <v>478</v>
      </c>
      <c r="L33" s="294" t="s">
        <v>478</v>
      </c>
      <c r="M33" s="295">
        <v>1</v>
      </c>
      <c r="N33" s="296" t="s">
        <v>478</v>
      </c>
    </row>
    <row r="34" spans="1:16" ht="27" customHeight="1" x14ac:dyDescent="0.15">
      <c r="A34" s="248"/>
      <c r="B34" s="244"/>
      <c r="C34" s="244"/>
      <c r="D34" s="244"/>
      <c r="E34" s="244"/>
      <c r="F34" s="244"/>
      <c r="G34" s="1130" t="s">
        <v>494</v>
      </c>
      <c r="H34" s="1131"/>
      <c r="I34" s="1131"/>
      <c r="J34" s="1132"/>
      <c r="K34" s="294" t="s">
        <v>478</v>
      </c>
      <c r="L34" s="294" t="s">
        <v>478</v>
      </c>
      <c r="M34" s="295">
        <v>39</v>
      </c>
      <c r="N34" s="296" t="s">
        <v>478</v>
      </c>
    </row>
    <row r="35" spans="1:16" ht="27" customHeight="1" x14ac:dyDescent="0.15">
      <c r="A35" s="248"/>
      <c r="B35" s="244"/>
      <c r="C35" s="244"/>
      <c r="D35" s="244"/>
      <c r="E35" s="244"/>
      <c r="F35" s="244"/>
      <c r="G35" s="1130" t="s">
        <v>495</v>
      </c>
      <c r="H35" s="1131"/>
      <c r="I35" s="1131"/>
      <c r="J35" s="1132"/>
      <c r="K35" s="294">
        <v>738202</v>
      </c>
      <c r="L35" s="294">
        <v>13071</v>
      </c>
      <c r="M35" s="295">
        <v>9007</v>
      </c>
      <c r="N35" s="296">
        <v>45.1</v>
      </c>
    </row>
    <row r="36" spans="1:16" ht="27" customHeight="1" x14ac:dyDescent="0.15">
      <c r="A36" s="248"/>
      <c r="B36" s="244"/>
      <c r="C36" s="244"/>
      <c r="D36" s="244"/>
      <c r="E36" s="244"/>
      <c r="F36" s="244"/>
      <c r="G36" s="1130" t="s">
        <v>496</v>
      </c>
      <c r="H36" s="1131"/>
      <c r="I36" s="1131"/>
      <c r="J36" s="1132"/>
      <c r="K36" s="294">
        <v>88962</v>
      </c>
      <c r="L36" s="294">
        <v>1575</v>
      </c>
      <c r="M36" s="295">
        <v>2239</v>
      </c>
      <c r="N36" s="296">
        <v>-29.7</v>
      </c>
    </row>
    <row r="37" spans="1:16" ht="13.5" customHeight="1" x14ac:dyDescent="0.15">
      <c r="A37" s="248"/>
      <c r="B37" s="244"/>
      <c r="C37" s="244"/>
      <c r="D37" s="244"/>
      <c r="E37" s="244"/>
      <c r="F37" s="244"/>
      <c r="G37" s="1130" t="s">
        <v>497</v>
      </c>
      <c r="H37" s="1131"/>
      <c r="I37" s="1131"/>
      <c r="J37" s="1132"/>
      <c r="K37" s="294">
        <v>88372</v>
      </c>
      <c r="L37" s="294">
        <v>1565</v>
      </c>
      <c r="M37" s="295">
        <v>951</v>
      </c>
      <c r="N37" s="296">
        <v>64.599999999999994</v>
      </c>
    </row>
    <row r="38" spans="1:16" ht="27" customHeight="1" x14ac:dyDescent="0.15">
      <c r="A38" s="248"/>
      <c r="B38" s="244"/>
      <c r="C38" s="244"/>
      <c r="D38" s="244"/>
      <c r="E38" s="244"/>
      <c r="F38" s="244"/>
      <c r="G38" s="1133" t="s">
        <v>498</v>
      </c>
      <c r="H38" s="1134"/>
      <c r="I38" s="1134"/>
      <c r="J38" s="1135"/>
      <c r="K38" s="297" t="s">
        <v>478</v>
      </c>
      <c r="L38" s="297" t="s">
        <v>478</v>
      </c>
      <c r="M38" s="298">
        <v>6</v>
      </c>
      <c r="N38" s="299" t="s">
        <v>478</v>
      </c>
      <c r="O38" s="293"/>
    </row>
    <row r="39" spans="1:16" x14ac:dyDescent="0.15">
      <c r="A39" s="248"/>
      <c r="B39" s="244"/>
      <c r="C39" s="244"/>
      <c r="D39" s="244"/>
      <c r="E39" s="244"/>
      <c r="F39" s="244"/>
      <c r="G39" s="1133" t="s">
        <v>499</v>
      </c>
      <c r="H39" s="1134"/>
      <c r="I39" s="1134"/>
      <c r="J39" s="1135"/>
      <c r="K39" s="300">
        <v>-368487</v>
      </c>
      <c r="L39" s="300">
        <v>-6525</v>
      </c>
      <c r="M39" s="301">
        <v>-6589</v>
      </c>
      <c r="N39" s="302">
        <v>-1</v>
      </c>
      <c r="O39" s="293"/>
    </row>
    <row r="40" spans="1:16" ht="27" customHeight="1" x14ac:dyDescent="0.15">
      <c r="A40" s="248"/>
      <c r="B40" s="244"/>
      <c r="C40" s="244"/>
      <c r="D40" s="244"/>
      <c r="E40" s="244"/>
      <c r="F40" s="244"/>
      <c r="G40" s="1130" t="s">
        <v>500</v>
      </c>
      <c r="H40" s="1131"/>
      <c r="I40" s="1131"/>
      <c r="J40" s="1132"/>
      <c r="K40" s="300">
        <v>-1304370</v>
      </c>
      <c r="L40" s="300">
        <v>-23096</v>
      </c>
      <c r="M40" s="301">
        <v>-27524</v>
      </c>
      <c r="N40" s="302">
        <v>-16.100000000000001</v>
      </c>
      <c r="O40" s="293"/>
    </row>
    <row r="41" spans="1:16" x14ac:dyDescent="0.15">
      <c r="A41" s="248"/>
      <c r="B41" s="244"/>
      <c r="C41" s="244"/>
      <c r="D41" s="244"/>
      <c r="E41" s="244"/>
      <c r="F41" s="244"/>
      <c r="G41" s="1136" t="s">
        <v>277</v>
      </c>
      <c r="H41" s="1137"/>
      <c r="I41" s="1137"/>
      <c r="J41" s="1138"/>
      <c r="K41" s="294">
        <v>961154</v>
      </c>
      <c r="L41" s="300">
        <v>17019</v>
      </c>
      <c r="M41" s="301">
        <v>12127</v>
      </c>
      <c r="N41" s="302">
        <v>40.299999999999997</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622875</v>
      </c>
      <c r="J51" s="320">
        <v>10803</v>
      </c>
      <c r="K51" s="321">
        <v>-77.2</v>
      </c>
      <c r="L51" s="322">
        <v>33364</v>
      </c>
      <c r="M51" s="323">
        <v>-17</v>
      </c>
      <c r="N51" s="324">
        <v>-60.2</v>
      </c>
    </row>
    <row r="52" spans="1:14" x14ac:dyDescent="0.15">
      <c r="A52" s="248"/>
      <c r="B52" s="244"/>
      <c r="C52" s="244"/>
      <c r="D52" s="244"/>
      <c r="E52" s="244"/>
      <c r="F52" s="244"/>
      <c r="G52" s="325"/>
      <c r="H52" s="326" t="s">
        <v>511</v>
      </c>
      <c r="I52" s="327">
        <v>216953</v>
      </c>
      <c r="J52" s="328">
        <v>3763</v>
      </c>
      <c r="K52" s="329">
        <v>-53.7</v>
      </c>
      <c r="L52" s="330">
        <v>21557</v>
      </c>
      <c r="M52" s="331">
        <v>-7.7</v>
      </c>
      <c r="N52" s="332">
        <v>-46</v>
      </c>
    </row>
    <row r="53" spans="1:14" x14ac:dyDescent="0.15">
      <c r="A53" s="248"/>
      <c r="B53" s="244"/>
      <c r="C53" s="244"/>
      <c r="D53" s="244"/>
      <c r="E53" s="244"/>
      <c r="F53" s="244"/>
      <c r="G53" s="310" t="s">
        <v>512</v>
      </c>
      <c r="H53" s="311"/>
      <c r="I53" s="319">
        <v>551969</v>
      </c>
      <c r="J53" s="320">
        <v>9592</v>
      </c>
      <c r="K53" s="321">
        <v>-11.2</v>
      </c>
      <c r="L53" s="322">
        <v>36396</v>
      </c>
      <c r="M53" s="323">
        <v>9.1</v>
      </c>
      <c r="N53" s="324">
        <v>-20.3</v>
      </c>
    </row>
    <row r="54" spans="1:14" x14ac:dyDescent="0.15">
      <c r="A54" s="248"/>
      <c r="B54" s="244"/>
      <c r="C54" s="244"/>
      <c r="D54" s="244"/>
      <c r="E54" s="244"/>
      <c r="F54" s="244"/>
      <c r="G54" s="325"/>
      <c r="H54" s="326" t="s">
        <v>511</v>
      </c>
      <c r="I54" s="327">
        <v>316772</v>
      </c>
      <c r="J54" s="328">
        <v>5505</v>
      </c>
      <c r="K54" s="329">
        <v>46.3</v>
      </c>
      <c r="L54" s="330">
        <v>19057</v>
      </c>
      <c r="M54" s="331">
        <v>-11.6</v>
      </c>
      <c r="N54" s="332">
        <v>57.9</v>
      </c>
    </row>
    <row r="55" spans="1:14" x14ac:dyDescent="0.15">
      <c r="A55" s="248"/>
      <c r="B55" s="244"/>
      <c r="C55" s="244"/>
      <c r="D55" s="244"/>
      <c r="E55" s="244"/>
      <c r="F55" s="244"/>
      <c r="G55" s="310" t="s">
        <v>513</v>
      </c>
      <c r="H55" s="311"/>
      <c r="I55" s="319">
        <v>1008752</v>
      </c>
      <c r="J55" s="320">
        <v>17563</v>
      </c>
      <c r="K55" s="321">
        <v>83.1</v>
      </c>
      <c r="L55" s="322">
        <v>62256</v>
      </c>
      <c r="M55" s="323">
        <v>71.099999999999994</v>
      </c>
      <c r="N55" s="324">
        <v>12</v>
      </c>
    </row>
    <row r="56" spans="1:14" x14ac:dyDescent="0.15">
      <c r="A56" s="248"/>
      <c r="B56" s="244"/>
      <c r="C56" s="244"/>
      <c r="D56" s="244"/>
      <c r="E56" s="244"/>
      <c r="F56" s="244"/>
      <c r="G56" s="325"/>
      <c r="H56" s="326" t="s">
        <v>511</v>
      </c>
      <c r="I56" s="327">
        <v>633140</v>
      </c>
      <c r="J56" s="328">
        <v>11024</v>
      </c>
      <c r="K56" s="329">
        <v>100.3</v>
      </c>
      <c r="L56" s="330">
        <v>24482</v>
      </c>
      <c r="M56" s="331">
        <v>28.5</v>
      </c>
      <c r="N56" s="332">
        <v>71.8</v>
      </c>
    </row>
    <row r="57" spans="1:14" x14ac:dyDescent="0.15">
      <c r="A57" s="248"/>
      <c r="B57" s="244"/>
      <c r="C57" s="244"/>
      <c r="D57" s="244"/>
      <c r="E57" s="244"/>
      <c r="F57" s="244"/>
      <c r="G57" s="310" t="s">
        <v>514</v>
      </c>
      <c r="H57" s="311"/>
      <c r="I57" s="319">
        <v>1364651</v>
      </c>
      <c r="J57" s="320">
        <v>23952</v>
      </c>
      <c r="K57" s="321">
        <v>36.4</v>
      </c>
      <c r="L57" s="322">
        <v>53896</v>
      </c>
      <c r="M57" s="323">
        <v>-13.4</v>
      </c>
      <c r="N57" s="324">
        <v>49.8</v>
      </c>
    </row>
    <row r="58" spans="1:14" x14ac:dyDescent="0.15">
      <c r="A58" s="248"/>
      <c r="B58" s="244"/>
      <c r="C58" s="244"/>
      <c r="D58" s="244"/>
      <c r="E58" s="244"/>
      <c r="F58" s="244"/>
      <c r="G58" s="325"/>
      <c r="H58" s="326" t="s">
        <v>511</v>
      </c>
      <c r="I58" s="327">
        <v>659021</v>
      </c>
      <c r="J58" s="328">
        <v>11567</v>
      </c>
      <c r="K58" s="329">
        <v>4.9000000000000004</v>
      </c>
      <c r="L58" s="330">
        <v>20608</v>
      </c>
      <c r="M58" s="331">
        <v>-15.8</v>
      </c>
      <c r="N58" s="332">
        <v>20.7</v>
      </c>
    </row>
    <row r="59" spans="1:14" x14ac:dyDescent="0.15">
      <c r="A59" s="248"/>
      <c r="B59" s="244"/>
      <c r="C59" s="244"/>
      <c r="D59" s="244"/>
      <c r="E59" s="244"/>
      <c r="F59" s="244"/>
      <c r="G59" s="310" t="s">
        <v>515</v>
      </c>
      <c r="H59" s="311"/>
      <c r="I59" s="319">
        <v>1903026</v>
      </c>
      <c r="J59" s="320">
        <v>33697</v>
      </c>
      <c r="K59" s="321">
        <v>40.700000000000003</v>
      </c>
      <c r="L59" s="322">
        <v>47278</v>
      </c>
      <c r="M59" s="323">
        <v>-12.3</v>
      </c>
      <c r="N59" s="324">
        <v>53</v>
      </c>
    </row>
    <row r="60" spans="1:14" x14ac:dyDescent="0.15">
      <c r="A60" s="248"/>
      <c r="B60" s="244"/>
      <c r="C60" s="244"/>
      <c r="D60" s="244"/>
      <c r="E60" s="244"/>
      <c r="F60" s="244"/>
      <c r="G60" s="325"/>
      <c r="H60" s="326" t="s">
        <v>511</v>
      </c>
      <c r="I60" s="333">
        <v>935162</v>
      </c>
      <c r="J60" s="328">
        <v>16559</v>
      </c>
      <c r="K60" s="329">
        <v>43.2</v>
      </c>
      <c r="L60" s="330">
        <v>24096</v>
      </c>
      <c r="M60" s="331">
        <v>16.899999999999999</v>
      </c>
      <c r="N60" s="332">
        <v>26.3</v>
      </c>
    </row>
    <row r="61" spans="1:14" x14ac:dyDescent="0.15">
      <c r="A61" s="248"/>
      <c r="B61" s="244"/>
      <c r="C61" s="244"/>
      <c r="D61" s="244"/>
      <c r="E61" s="244"/>
      <c r="F61" s="244"/>
      <c r="G61" s="310" t="s">
        <v>516</v>
      </c>
      <c r="H61" s="334"/>
      <c r="I61" s="335">
        <v>1090255</v>
      </c>
      <c r="J61" s="336">
        <v>19121</v>
      </c>
      <c r="K61" s="337">
        <v>14.4</v>
      </c>
      <c r="L61" s="338">
        <v>46638</v>
      </c>
      <c r="M61" s="339">
        <v>7.5</v>
      </c>
      <c r="N61" s="324">
        <v>6.9</v>
      </c>
    </row>
    <row r="62" spans="1:14" x14ac:dyDescent="0.15">
      <c r="A62" s="248"/>
      <c r="B62" s="244"/>
      <c r="C62" s="244"/>
      <c r="D62" s="244"/>
      <c r="E62" s="244"/>
      <c r="F62" s="244"/>
      <c r="G62" s="325"/>
      <c r="H62" s="326" t="s">
        <v>511</v>
      </c>
      <c r="I62" s="327">
        <v>552210</v>
      </c>
      <c r="J62" s="328">
        <v>9684</v>
      </c>
      <c r="K62" s="329">
        <v>28.2</v>
      </c>
      <c r="L62" s="330">
        <v>21960</v>
      </c>
      <c r="M62" s="331">
        <v>2.1</v>
      </c>
      <c r="N62" s="332">
        <v>26.1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23.68</v>
      </c>
      <c r="G47" s="12">
        <v>21.23</v>
      </c>
      <c r="H47" s="12">
        <v>20.66</v>
      </c>
      <c r="I47" s="12">
        <v>17.66</v>
      </c>
      <c r="J47" s="13">
        <v>16.46</v>
      </c>
    </row>
    <row r="48" spans="2:10" ht="57.75" customHeight="1" x14ac:dyDescent="0.15">
      <c r="B48" s="14"/>
      <c r="C48" s="1141" t="s">
        <v>4</v>
      </c>
      <c r="D48" s="1141"/>
      <c r="E48" s="1142"/>
      <c r="F48" s="15">
        <v>2.3199999999999998</v>
      </c>
      <c r="G48" s="16">
        <v>1.68</v>
      </c>
      <c r="H48" s="16">
        <v>1.95</v>
      </c>
      <c r="I48" s="16">
        <v>1.88</v>
      </c>
      <c r="J48" s="17">
        <v>1.83</v>
      </c>
    </row>
    <row r="49" spans="2:10" ht="57.75" customHeight="1" thickBot="1" x14ac:dyDescent="0.2">
      <c r="B49" s="18"/>
      <c r="C49" s="1143" t="s">
        <v>5</v>
      </c>
      <c r="D49" s="1143"/>
      <c r="E49" s="1144"/>
      <c r="F49" s="19">
        <v>3.7</v>
      </c>
      <c r="G49" s="20" t="s">
        <v>523</v>
      </c>
      <c r="H49" s="20">
        <v>0.05</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2017-03-08T09:26:52Z</cp:lastPrinted>
  <dcterms:created xsi:type="dcterms:W3CDTF">2017-02-15T20:34:25Z</dcterms:created>
  <dcterms:modified xsi:type="dcterms:W3CDTF">2017-05-26T08:12:06Z</dcterms:modified>
  <cp:category/>
</cp:coreProperties>
</file>